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20" yWindow="525" windowWidth="22755" windowHeight="9630" activeTab="1"/>
  </bookViews>
  <sheets>
    <sheet name="Estado" sheetId="1" r:id="rId1"/>
    <sheet name="Outras Entidades" sheetId="2" r:id="rId2"/>
    <sheet name="Pagamentos Total" sheetId="3" r:id="rId3"/>
    <sheet name="Planilha1" sheetId="4" r:id="rId4"/>
  </sheets>
  <definedNames/>
  <calcPr fullCalcOnLoad="1"/>
</workbook>
</file>

<file path=xl/sharedStrings.xml><?xml version="1.0" encoding="utf-8"?>
<sst xmlns="http://schemas.openxmlformats.org/spreadsheetml/2006/main" count="41" uniqueCount="15">
  <si>
    <t>Estado</t>
  </si>
  <si>
    <t>Ano/Mês</t>
  </si>
  <si>
    <t>Quantidade de Pagamentos</t>
  </si>
  <si>
    <t>Total R$</t>
  </si>
  <si>
    <t>Total</t>
  </si>
  <si>
    <t>Outros Entes Públicos</t>
  </si>
  <si>
    <t>Pagamentos</t>
  </si>
  <si>
    <t>Precatórios - pagamentos aos credores efetuados  no ano de 2019</t>
  </si>
  <si>
    <t>TOTAL GERAL</t>
  </si>
  <si>
    <t>Precatórios - pagamentos aos credores efetuados  no ano de 2020</t>
  </si>
  <si>
    <t>Quant.Precatórios</t>
  </si>
  <si>
    <t>Quant.Pagamentos</t>
  </si>
  <si>
    <t>Quantidade de Precatórios</t>
  </si>
  <si>
    <t>A partir de abril, os dados foram retirarados do Hólos.</t>
  </si>
  <si>
    <t>-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</si>
</sst>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[Red]\-#,##0\ "/>
    <numFmt numFmtId="165" formatCode="0;[Red]0"/>
    <numFmt numFmtId="166" formatCode="&quot;R$&quot;\ #,##0.00;[Red]&quot;R$&quot;\ #,##0.00"/>
    <numFmt numFmtId="167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6"/>
      <color indexed="63"/>
      <name val="Calibri"/>
      <family val="2"/>
    </font>
    <font>
      <sz val="8.25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/>
    </xf>
    <xf numFmtId="17" fontId="51" fillId="0" borderId="13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17" fontId="51" fillId="34" borderId="10" xfId="0" applyNumberFormat="1" applyFont="1" applyFill="1" applyBorder="1" applyAlignment="1">
      <alignment horizontal="center" vertical="center"/>
    </xf>
    <xf numFmtId="0" fontId="22" fillId="34" borderId="11" xfId="0" applyNumberFormat="1" applyFont="1" applyFill="1" applyBorder="1" applyAlignment="1">
      <alignment horizontal="center" vertical="center"/>
    </xf>
    <xf numFmtId="4" fontId="22" fillId="34" borderId="12" xfId="0" applyNumberFormat="1" applyFont="1" applyFill="1" applyBorder="1" applyAlignment="1">
      <alignment horizontal="right" vertical="center"/>
    </xf>
    <xf numFmtId="0" fontId="22" fillId="35" borderId="14" xfId="0" applyNumberFormat="1" applyFont="1" applyFill="1" applyBorder="1" applyAlignment="1">
      <alignment horizontal="center" vertical="center"/>
    </xf>
    <xf numFmtId="4" fontId="22" fillId="35" borderId="15" xfId="0" applyNumberFormat="1" applyFont="1" applyFill="1" applyBorder="1" applyAlignment="1">
      <alignment horizontal="right" vertical="center"/>
    </xf>
    <xf numFmtId="164" fontId="51" fillId="34" borderId="11" xfId="0" applyNumberFormat="1" applyFont="1" applyFill="1" applyBorder="1" applyAlignment="1">
      <alignment horizontal="center" vertical="center"/>
    </xf>
    <xf numFmtId="4" fontId="51" fillId="34" borderId="12" xfId="0" applyNumberFormat="1" applyFont="1" applyFill="1" applyBorder="1" applyAlignment="1">
      <alignment horizontal="right" vertical="center"/>
    </xf>
    <xf numFmtId="0" fontId="51" fillId="35" borderId="14" xfId="0" applyNumberFormat="1" applyFont="1" applyFill="1" applyBorder="1" applyAlignment="1">
      <alignment horizontal="center" vertical="center"/>
    </xf>
    <xf numFmtId="4" fontId="51" fillId="35" borderId="15" xfId="0" applyNumberFormat="1" applyFont="1" applyFill="1" applyBorder="1" applyAlignment="1">
      <alignment horizontal="right" vertical="center"/>
    </xf>
    <xf numFmtId="0" fontId="51" fillId="34" borderId="11" xfId="0" applyNumberFormat="1" applyFont="1" applyFill="1" applyBorder="1" applyAlignment="1">
      <alignment horizontal="center" vertical="center"/>
    </xf>
    <xf numFmtId="17" fontId="50" fillId="36" borderId="10" xfId="0" applyNumberFormat="1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4" fontId="50" fillId="36" borderId="12" xfId="0" applyNumberFormat="1" applyFont="1" applyFill="1" applyBorder="1" applyAlignment="1">
      <alignment horizontal="right" vertical="center"/>
    </xf>
    <xf numFmtId="43" fontId="0" fillId="0" borderId="0" xfId="62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/>
    </xf>
    <xf numFmtId="17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17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right" vertical="center"/>
    </xf>
    <xf numFmtId="43" fontId="0" fillId="0" borderId="0" xfId="62" applyFont="1" applyAlignment="1">
      <alignment/>
    </xf>
    <xf numFmtId="43" fontId="22" fillId="0" borderId="14" xfId="62" applyFont="1" applyBorder="1" applyAlignment="1">
      <alignment horizontal="center" vertical="center"/>
    </xf>
    <xf numFmtId="43" fontId="22" fillId="0" borderId="14" xfId="62" applyFont="1" applyFill="1" applyBorder="1" applyAlignment="1">
      <alignment horizontal="center" vertical="center"/>
    </xf>
    <xf numFmtId="17" fontId="24" fillId="35" borderId="10" xfId="0" applyNumberFormat="1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4" fontId="24" fillId="35" borderId="12" xfId="0" applyNumberFormat="1" applyFont="1" applyFill="1" applyBorder="1" applyAlignment="1">
      <alignment horizontal="right" vertical="center"/>
    </xf>
    <xf numFmtId="0" fontId="22" fillId="35" borderId="16" xfId="0" applyFont="1" applyFill="1" applyBorder="1" applyAlignment="1">
      <alignment/>
    </xf>
    <xf numFmtId="0" fontId="25" fillId="35" borderId="16" xfId="0" applyFont="1" applyFill="1" applyBorder="1" applyAlignment="1">
      <alignment/>
    </xf>
    <xf numFmtId="0" fontId="24" fillId="35" borderId="16" xfId="0" applyFont="1" applyFill="1" applyBorder="1" applyAlignment="1">
      <alignment horizontal="center" vertical="center"/>
    </xf>
    <xf numFmtId="4" fontId="24" fillId="35" borderId="16" xfId="0" applyNumberFormat="1" applyFont="1" applyFill="1" applyBorder="1" applyAlignment="1">
      <alignment horizontal="right" vertical="center"/>
    </xf>
    <xf numFmtId="0" fontId="53" fillId="35" borderId="0" xfId="0" applyFont="1" applyFill="1" applyBorder="1" applyAlignment="1">
      <alignment horizontal="center" vertical="center" textRotation="90" wrapText="1"/>
    </xf>
    <xf numFmtId="17" fontId="50" fillId="35" borderId="0" xfId="0" applyNumberFormat="1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4" fontId="50" fillId="35" borderId="0" xfId="0" applyNumberFormat="1" applyFont="1" applyFill="1" applyBorder="1" applyAlignment="1">
      <alignment horizontal="right" vertical="center"/>
    </xf>
    <xf numFmtId="0" fontId="50" fillId="37" borderId="10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vertical="center" wrapText="1"/>
    </xf>
    <xf numFmtId="0" fontId="50" fillId="37" borderId="11" xfId="0" applyFont="1" applyFill="1" applyBorder="1" applyAlignment="1">
      <alignment horizontal="center" vertical="center" wrapText="1"/>
    </xf>
    <xf numFmtId="4" fontId="50" fillId="37" borderId="12" xfId="0" applyNumberFormat="1" applyFont="1" applyFill="1" applyBorder="1" applyAlignment="1">
      <alignment horizontal="center" vertical="center"/>
    </xf>
    <xf numFmtId="17" fontId="51" fillId="14" borderId="13" xfId="0" applyNumberFormat="1" applyFont="1" applyFill="1" applyBorder="1" applyAlignment="1">
      <alignment horizontal="center" vertical="center"/>
    </xf>
    <xf numFmtId="17" fontId="51" fillId="14" borderId="10" xfId="0" applyNumberFormat="1" applyFont="1" applyFill="1" applyBorder="1" applyAlignment="1">
      <alignment horizontal="center" vertical="center"/>
    </xf>
    <xf numFmtId="0" fontId="22" fillId="14" borderId="11" xfId="0" applyNumberFormat="1" applyFont="1" applyFill="1" applyBorder="1" applyAlignment="1">
      <alignment horizontal="center" vertical="center"/>
    </xf>
    <xf numFmtId="17" fontId="51" fillId="16" borderId="13" xfId="0" applyNumberFormat="1" applyFont="1" applyFill="1" applyBorder="1" applyAlignment="1">
      <alignment horizontal="center" vertical="center"/>
    </xf>
    <xf numFmtId="165" fontId="51" fillId="0" borderId="13" xfId="0" applyNumberFormat="1" applyFont="1" applyBorder="1" applyAlignment="1">
      <alignment horizontal="center" vertical="center"/>
    </xf>
    <xf numFmtId="165" fontId="51" fillId="16" borderId="10" xfId="0" applyNumberFormat="1" applyFont="1" applyFill="1" applyBorder="1" applyAlignment="1">
      <alignment horizontal="center" vertical="center"/>
    </xf>
    <xf numFmtId="165" fontId="22" fillId="16" borderId="11" xfId="0" applyNumberFormat="1" applyFont="1" applyFill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2" fillId="35" borderId="14" xfId="0" applyNumberFormat="1" applyFont="1" applyFill="1" applyBorder="1" applyAlignment="1">
      <alignment horizontal="center" vertical="center"/>
    </xf>
    <xf numFmtId="165" fontId="51" fillId="16" borderId="11" xfId="0" applyNumberFormat="1" applyFont="1" applyFill="1" applyBorder="1" applyAlignment="1">
      <alignment horizontal="center" vertical="center"/>
    </xf>
    <xf numFmtId="165" fontId="51" fillId="35" borderId="14" xfId="0" applyNumberFormat="1" applyFont="1" applyFill="1" applyBorder="1" applyAlignment="1">
      <alignment horizontal="center" vertical="center"/>
    </xf>
    <xf numFmtId="166" fontId="22" fillId="0" borderId="14" xfId="47" applyNumberFormat="1" applyFont="1" applyBorder="1" applyAlignment="1">
      <alignment horizontal="center" vertical="center"/>
    </xf>
    <xf numFmtId="166" fontId="22" fillId="16" borderId="12" xfId="47" applyNumberFormat="1" applyFont="1" applyFill="1" applyBorder="1" applyAlignment="1">
      <alignment horizontal="right" vertical="center"/>
    </xf>
    <xf numFmtId="166" fontId="22" fillId="0" borderId="15" xfId="47" applyNumberFormat="1" applyFont="1" applyBorder="1" applyAlignment="1">
      <alignment horizontal="right" vertical="center"/>
    </xf>
    <xf numFmtId="166" fontId="22" fillId="35" borderId="15" xfId="47" applyNumberFormat="1" applyFont="1" applyFill="1" applyBorder="1" applyAlignment="1">
      <alignment horizontal="right" vertical="center"/>
    </xf>
    <xf numFmtId="166" fontId="51" fillId="16" borderId="12" xfId="47" applyNumberFormat="1" applyFont="1" applyFill="1" applyBorder="1" applyAlignment="1">
      <alignment horizontal="right" vertical="center"/>
    </xf>
    <xf numFmtId="166" fontId="51" fillId="35" borderId="15" xfId="47" applyNumberFormat="1" applyFont="1" applyFill="1" applyBorder="1" applyAlignment="1">
      <alignment horizontal="right" vertical="center"/>
    </xf>
    <xf numFmtId="166" fontId="50" fillId="37" borderId="12" xfId="0" applyNumberFormat="1" applyFont="1" applyFill="1" applyBorder="1" applyAlignment="1">
      <alignment horizontal="center" vertical="center"/>
    </xf>
    <xf numFmtId="17" fontId="51" fillId="19" borderId="13" xfId="0" applyNumberFormat="1" applyFont="1" applyFill="1" applyBorder="1" applyAlignment="1">
      <alignment horizontal="center" vertical="center"/>
    </xf>
    <xf numFmtId="0" fontId="22" fillId="19" borderId="14" xfId="0" applyNumberFormat="1" applyFont="1" applyFill="1" applyBorder="1" applyAlignment="1">
      <alignment horizontal="center" vertical="center"/>
    </xf>
    <xf numFmtId="17" fontId="51" fillId="19" borderId="10" xfId="0" applyNumberFormat="1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 wrapText="1"/>
    </xf>
    <xf numFmtId="4" fontId="50" fillId="38" borderId="12" xfId="0" applyNumberFormat="1" applyFont="1" applyFill="1" applyBorder="1" applyAlignment="1">
      <alignment horizontal="center" vertical="center"/>
    </xf>
    <xf numFmtId="17" fontId="50" fillId="38" borderId="10" xfId="0" applyNumberFormat="1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4" fontId="50" fillId="38" borderId="12" xfId="0" applyNumberFormat="1" applyFont="1" applyFill="1" applyBorder="1" applyAlignment="1">
      <alignment horizontal="right" vertical="center"/>
    </xf>
    <xf numFmtId="17" fontId="51" fillId="0" borderId="10" xfId="0" applyNumberFormat="1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 wrapText="1"/>
    </xf>
    <xf numFmtId="4" fontId="50" fillId="39" borderId="12" xfId="0" applyNumberFormat="1" applyFont="1" applyFill="1" applyBorder="1" applyAlignment="1">
      <alignment horizontal="center" vertical="center"/>
    </xf>
    <xf numFmtId="17" fontId="50" fillId="39" borderId="10" xfId="0" applyNumberFormat="1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/>
    </xf>
    <xf numFmtId="4" fontId="50" fillId="39" borderId="12" xfId="0" applyNumberFormat="1" applyFont="1" applyFill="1" applyBorder="1" applyAlignment="1">
      <alignment horizontal="right" vertical="center"/>
    </xf>
    <xf numFmtId="4" fontId="22" fillId="14" borderId="12" xfId="0" applyNumberFormat="1" applyFont="1" applyFill="1" applyBorder="1" applyAlignment="1">
      <alignment horizontal="right" vertical="center"/>
    </xf>
    <xf numFmtId="0" fontId="51" fillId="14" borderId="11" xfId="0" applyNumberFormat="1" applyFont="1" applyFill="1" applyBorder="1" applyAlignment="1">
      <alignment horizontal="center" vertical="center"/>
    </xf>
    <xf numFmtId="4" fontId="51" fillId="14" borderId="12" xfId="0" applyNumberFormat="1" applyFont="1" applyFill="1" applyBorder="1" applyAlignment="1">
      <alignment horizontal="right" vertical="center"/>
    </xf>
    <xf numFmtId="43" fontId="22" fillId="19" borderId="14" xfId="62" applyFont="1" applyFill="1" applyBorder="1" applyAlignment="1">
      <alignment horizontal="center" vertical="center"/>
    </xf>
    <xf numFmtId="167" fontId="22" fillId="0" borderId="14" xfId="62" applyNumberFormat="1" applyFont="1" applyBorder="1" applyAlignment="1">
      <alignment horizontal="center" vertical="center"/>
    </xf>
    <xf numFmtId="0" fontId="22" fillId="40" borderId="14" xfId="0" applyNumberFormat="1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 textRotation="90" wrapText="1"/>
    </xf>
    <xf numFmtId="0" fontId="54" fillId="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 textRotation="90" wrapText="1"/>
    </xf>
    <xf numFmtId="0" fontId="54" fillId="2" borderId="0" xfId="0" applyFont="1" applyFill="1" applyBorder="1" applyAlignment="1">
      <alignment horizontal="center" vertical="center"/>
    </xf>
    <xf numFmtId="0" fontId="53" fillId="41" borderId="0" xfId="0" applyFont="1" applyFill="1" applyBorder="1" applyAlignment="1">
      <alignment horizontal="center" vertical="center" textRotation="90" wrapText="1"/>
    </xf>
    <xf numFmtId="0" fontId="54" fillId="19" borderId="0" xfId="0" applyFont="1" applyFill="1" applyBorder="1" applyAlignment="1">
      <alignment horizontal="center" vertical="center"/>
    </xf>
    <xf numFmtId="0" fontId="22" fillId="42" borderId="14" xfId="0" applyNumberFormat="1" applyFont="1" applyFill="1" applyBorder="1" applyAlignment="1">
      <alignment horizontal="center" vertical="center"/>
    </xf>
    <xf numFmtId="165" fontId="51" fillId="14" borderId="0" xfId="0" applyNumberFormat="1" applyFont="1" applyFill="1" applyBorder="1" applyAlignment="1">
      <alignment horizontal="center" vertical="center"/>
    </xf>
    <xf numFmtId="165" fontId="51" fillId="0" borderId="0" xfId="0" applyNumberFormat="1" applyFont="1" applyFill="1" applyBorder="1" applyAlignment="1">
      <alignment horizontal="center" vertical="center"/>
    </xf>
    <xf numFmtId="165" fontId="51" fillId="14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Pagamentos Precatórios - Estado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7675"/>
          <c:w val="0.82925"/>
          <c:h val="0.61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1DE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Estado!$B$3:$B$14</c:f>
              <c:strCache/>
            </c:strRef>
          </c:cat>
          <c:val>
            <c:numRef>
              <c:f>Estado!$D$3:$D$14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Estado!$B$3:$B$14</c:f>
              <c:strCache/>
            </c:strRef>
          </c:cat>
          <c:val>
            <c:numRef>
              <c:f>Estado!$E$3:$E$12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7975"/>
          <c:w val="0.577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Pagamentos Precatórios-Outros Entes  Públicos</a:t>
            </a:r>
          </a:p>
        </c:rich>
      </c:tx>
      <c:layout>
        <c:manualLayout>
          <c:xMode val="factor"/>
          <c:yMode val="factor"/>
          <c:x val="-0.02975"/>
          <c:y val="-0.00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8"/>
          <c:w val="0.82925"/>
          <c:h val="0.61525"/>
        </c:manualLayout>
      </c:layout>
      <c:pie3DChart>
        <c:varyColors val="1"/>
        <c:ser>
          <c:idx val="0"/>
          <c:order val="0"/>
          <c:spPr>
            <a:solidFill>
              <a:srgbClr val="B9CDE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9CDE5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9CDE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9CDE5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B9CDE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B9CDE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B9CDE5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B9CDE5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'Outras Entidades'!$B$3:$B$14</c:f>
              <c:strCache/>
            </c:strRef>
          </c:cat>
          <c:val>
            <c:numRef>
              <c:f>'Outras Entidades'!$D$3:$D$14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9025"/>
          <c:w val="0.577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Pagamentos Precatórios - Total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3"/>
          <c:w val="0.82925"/>
          <c:h val="0.6695"/>
        </c:manualLayout>
      </c:layout>
      <c:pie3DChart>
        <c:varyColors val="1"/>
        <c:ser>
          <c:idx val="0"/>
          <c:order val="0"/>
          <c:spPr>
            <a:solidFill>
              <a:srgbClr val="FDEAD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DEADA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4862C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DEADA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DEADA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DEADA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DEADA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FDEAD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DEADA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FDEADA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FDEAD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DEADA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'Pagamentos Total'!$B$3:$B$14</c:f>
              <c:strCache/>
            </c:strRef>
          </c:cat>
          <c:val>
            <c:numRef>
              <c:f>'Pagamentos Total'!$D$3:$D$14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90475"/>
          <c:w val="0.57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13</xdr:col>
      <xdr:colOff>314325</xdr:colOff>
      <xdr:row>13</xdr:row>
      <xdr:rowOff>238125</xdr:rowOff>
    </xdr:to>
    <xdr:graphicFrame>
      <xdr:nvGraphicFramePr>
        <xdr:cNvPr id="1" name="Gráfico 1"/>
        <xdr:cNvGraphicFramePr/>
      </xdr:nvGraphicFramePr>
      <xdr:xfrm>
        <a:off x="8220075" y="38100"/>
        <a:ext cx="4572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13</xdr:col>
      <xdr:colOff>285750</xdr:colOff>
      <xdr:row>13</xdr:row>
      <xdr:rowOff>142875</xdr:rowOff>
    </xdr:to>
    <xdr:graphicFrame>
      <xdr:nvGraphicFramePr>
        <xdr:cNvPr id="1" name="Gráfico 1"/>
        <xdr:cNvGraphicFramePr/>
      </xdr:nvGraphicFramePr>
      <xdr:xfrm>
        <a:off x="6810375" y="19050"/>
        <a:ext cx="4572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10</xdr:col>
      <xdr:colOff>723900</xdr:colOff>
      <xdr:row>14</xdr:row>
      <xdr:rowOff>0</xdr:rowOff>
    </xdr:to>
    <xdr:graphicFrame>
      <xdr:nvGraphicFramePr>
        <xdr:cNvPr id="1" name="Gráfico 1"/>
        <xdr:cNvGraphicFramePr/>
      </xdr:nvGraphicFramePr>
      <xdr:xfrm>
        <a:off x="7115175" y="38100"/>
        <a:ext cx="45720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1" sqref="C21"/>
    </sheetView>
  </sheetViews>
  <sheetFormatPr defaultColWidth="9.140625" defaultRowHeight="20.25" customHeight="1"/>
  <cols>
    <col min="2" max="2" width="18.00390625" style="0" customWidth="1"/>
    <col min="3" max="3" width="27.140625" style="0" customWidth="1"/>
    <col min="4" max="4" width="31.57421875" style="0" customWidth="1"/>
    <col min="5" max="5" width="28.140625" style="0" customWidth="1"/>
  </cols>
  <sheetData>
    <row r="1" spans="1:5" ht="28.5" customHeight="1">
      <c r="A1" s="89" t="s">
        <v>9</v>
      </c>
      <c r="B1" s="90" t="s">
        <v>0</v>
      </c>
      <c r="C1" s="90"/>
      <c r="D1" s="90"/>
      <c r="E1" s="90"/>
    </row>
    <row r="2" spans="1:5" ht="20.25" customHeight="1">
      <c r="A2" s="89"/>
      <c r="B2" s="45" t="s">
        <v>1</v>
      </c>
      <c r="C2" s="46" t="s">
        <v>10</v>
      </c>
      <c r="D2" s="47" t="s">
        <v>11</v>
      </c>
      <c r="E2" s="48" t="s">
        <v>3</v>
      </c>
    </row>
    <row r="3" spans="1:5" ht="20.25" customHeight="1">
      <c r="A3" s="89"/>
      <c r="B3" s="4">
        <v>43831</v>
      </c>
      <c r="C3" s="53">
        <v>61</v>
      </c>
      <c r="D3" s="53">
        <v>165</v>
      </c>
      <c r="E3" s="60">
        <v>16986805.74</v>
      </c>
    </row>
    <row r="4" spans="1:5" ht="20.25" customHeight="1">
      <c r="A4" s="89"/>
      <c r="B4" s="52">
        <v>43862</v>
      </c>
      <c r="C4" s="54">
        <v>37</v>
      </c>
      <c r="D4" s="55">
        <v>148</v>
      </c>
      <c r="E4" s="61">
        <v>9445706.93</v>
      </c>
    </row>
    <row r="5" spans="1:5" ht="20.25" customHeight="1">
      <c r="A5" s="89"/>
      <c r="B5" s="4">
        <v>43891</v>
      </c>
      <c r="C5" s="53">
        <v>130</v>
      </c>
      <c r="D5" s="56">
        <v>288</v>
      </c>
      <c r="E5" s="62">
        <v>22488142.24</v>
      </c>
    </row>
    <row r="6" spans="1:5" ht="20.25" customHeight="1">
      <c r="A6" s="89"/>
      <c r="B6" s="52">
        <v>43922</v>
      </c>
      <c r="C6" s="55">
        <v>211</v>
      </c>
      <c r="D6" s="55" t="s">
        <v>14</v>
      </c>
      <c r="E6" s="61">
        <v>200224783.5</v>
      </c>
    </row>
    <row r="7" spans="1:5" ht="20.25" customHeight="1">
      <c r="A7" s="89"/>
      <c r="B7" s="4">
        <v>43952</v>
      </c>
      <c r="C7" s="53">
        <v>142</v>
      </c>
      <c r="D7" s="56" t="s">
        <v>14</v>
      </c>
      <c r="E7" s="62">
        <v>68627948.31</v>
      </c>
    </row>
    <row r="8" spans="1:5" ht="20.25" customHeight="1">
      <c r="A8" s="89"/>
      <c r="B8" s="52">
        <v>43983</v>
      </c>
      <c r="C8" s="54"/>
      <c r="D8" s="55"/>
      <c r="E8" s="61"/>
    </row>
    <row r="9" spans="1:5" ht="20.25" customHeight="1">
      <c r="A9" s="89"/>
      <c r="B9" s="4">
        <v>44013</v>
      </c>
      <c r="C9" s="53"/>
      <c r="D9" s="57"/>
      <c r="E9" s="63"/>
    </row>
    <row r="10" spans="1:5" ht="20.25" customHeight="1">
      <c r="A10" s="89"/>
      <c r="B10" s="52">
        <v>44044</v>
      </c>
      <c r="C10" s="58"/>
      <c r="D10" s="58"/>
      <c r="E10" s="64"/>
    </row>
    <row r="11" spans="1:5" ht="20.25" customHeight="1">
      <c r="A11" s="89"/>
      <c r="B11" s="4">
        <v>44075</v>
      </c>
      <c r="C11" s="53"/>
      <c r="D11" s="59"/>
      <c r="E11" s="65"/>
    </row>
    <row r="12" spans="1:5" ht="20.25" customHeight="1">
      <c r="A12" s="89"/>
      <c r="B12" s="52">
        <v>44105</v>
      </c>
      <c r="C12" s="54"/>
      <c r="D12" s="58"/>
      <c r="E12" s="64"/>
    </row>
    <row r="13" spans="1:5" ht="20.25" customHeight="1">
      <c r="A13" s="89"/>
      <c r="B13" s="4">
        <v>44136</v>
      </c>
      <c r="C13" s="53"/>
      <c r="D13" s="59"/>
      <c r="E13" s="65"/>
    </row>
    <row r="14" spans="1:5" ht="25.5" customHeight="1">
      <c r="A14" s="89"/>
      <c r="B14" s="52">
        <v>44166</v>
      </c>
      <c r="C14" s="58"/>
      <c r="D14" s="58"/>
      <c r="E14" s="64"/>
    </row>
    <row r="15" spans="1:5" ht="20.25" customHeight="1">
      <c r="A15" s="89"/>
      <c r="B15" s="45" t="s">
        <v>4</v>
      </c>
      <c r="C15" s="47">
        <f>SUM(C3:C14)</f>
        <v>581</v>
      </c>
      <c r="D15" s="47">
        <f>SUM(D3:D14)</f>
        <v>601</v>
      </c>
      <c r="E15" s="66">
        <f>SUM(E3:E14)</f>
        <v>317773386.72</v>
      </c>
    </row>
    <row r="18" ht="20.25" customHeight="1">
      <c r="B18" s="99" t="s">
        <v>13</v>
      </c>
    </row>
  </sheetData>
  <sheetProtection/>
  <mergeCells count="2">
    <mergeCell ref="A1:A15"/>
    <mergeCell ref="B1:E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2" max="3" width="19.28125" style="0" customWidth="1"/>
    <col min="4" max="4" width="20.7109375" style="0" customWidth="1"/>
    <col min="5" max="5" width="24.8515625" style="0" customWidth="1"/>
  </cols>
  <sheetData>
    <row r="1" spans="1:5" ht="26.25">
      <c r="A1" s="91" t="s">
        <v>9</v>
      </c>
      <c r="B1" s="92" t="s">
        <v>5</v>
      </c>
      <c r="C1" s="92"/>
      <c r="D1" s="92"/>
      <c r="E1" s="92"/>
    </row>
    <row r="2" spans="1:5" ht="66.75" customHeight="1">
      <c r="A2" s="91"/>
      <c r="B2" s="77" t="s">
        <v>1</v>
      </c>
      <c r="C2" s="78" t="s">
        <v>12</v>
      </c>
      <c r="D2" s="78" t="s">
        <v>2</v>
      </c>
      <c r="E2" s="79" t="s">
        <v>3</v>
      </c>
    </row>
    <row r="3" spans="1:5" ht="23.25">
      <c r="A3" s="91"/>
      <c r="B3" s="4">
        <v>43831</v>
      </c>
      <c r="C3" s="5">
        <v>569</v>
      </c>
      <c r="D3" s="5">
        <v>916</v>
      </c>
      <c r="E3" s="6">
        <v>104962431.4</v>
      </c>
    </row>
    <row r="4" spans="1:5" ht="23.25">
      <c r="A4" s="91"/>
      <c r="B4" s="50">
        <v>43862</v>
      </c>
      <c r="C4" s="88">
        <v>227</v>
      </c>
      <c r="D4" s="51">
        <v>287</v>
      </c>
      <c r="E4" s="83">
        <v>19072604.57</v>
      </c>
    </row>
    <row r="5" spans="1:5" ht="23.25">
      <c r="A5" s="91"/>
      <c r="B5" s="4">
        <v>43891</v>
      </c>
      <c r="C5" s="95">
        <v>74</v>
      </c>
      <c r="D5" s="5">
        <v>118</v>
      </c>
      <c r="E5" s="6">
        <v>62477818.52</v>
      </c>
    </row>
    <row r="6" spans="1:5" ht="23.25">
      <c r="A6" s="91"/>
      <c r="B6" s="49">
        <v>43922</v>
      </c>
      <c r="C6" s="96">
        <v>3</v>
      </c>
      <c r="D6" s="51" t="s">
        <v>14</v>
      </c>
      <c r="E6" s="83">
        <v>1345992.29</v>
      </c>
    </row>
    <row r="7" spans="1:5" ht="23.25">
      <c r="A7" s="91"/>
      <c r="B7" s="76">
        <v>43952</v>
      </c>
      <c r="C7" s="97">
        <v>44</v>
      </c>
      <c r="D7" s="5" t="s">
        <v>14</v>
      </c>
      <c r="E7" s="6">
        <v>19622348.94</v>
      </c>
    </row>
    <row r="8" spans="1:5" ht="23.25">
      <c r="A8" s="91"/>
      <c r="B8" s="49">
        <v>43983</v>
      </c>
      <c r="C8" s="96"/>
      <c r="D8" s="51"/>
      <c r="E8" s="83"/>
    </row>
    <row r="9" spans="1:5" ht="23.25">
      <c r="A9" s="91"/>
      <c r="B9" s="4">
        <v>44013</v>
      </c>
      <c r="C9" s="53"/>
      <c r="D9" s="10"/>
      <c r="E9" s="11"/>
    </row>
    <row r="10" spans="1:5" ht="23.25">
      <c r="A10" s="91"/>
      <c r="B10" s="50">
        <v>44044</v>
      </c>
      <c r="C10" s="98"/>
      <c r="D10" s="84"/>
      <c r="E10" s="85"/>
    </row>
    <row r="11" spans="1:5" ht="23.25">
      <c r="A11" s="91"/>
      <c r="B11" s="4">
        <v>44075</v>
      </c>
      <c r="C11" s="53"/>
      <c r="D11" s="14"/>
      <c r="E11" s="15"/>
    </row>
    <row r="12" spans="1:5" ht="22.5" customHeight="1">
      <c r="A12" s="91"/>
      <c r="B12" s="49">
        <v>44105</v>
      </c>
      <c r="C12" s="96"/>
      <c r="D12" s="84"/>
      <c r="E12" s="85"/>
    </row>
    <row r="13" spans="1:5" ht="18.75" customHeight="1">
      <c r="A13" s="91"/>
      <c r="B13" s="76">
        <v>44136</v>
      </c>
      <c r="C13" s="97"/>
      <c r="D13" s="14"/>
      <c r="E13" s="15"/>
    </row>
    <row r="14" spans="1:5" ht="22.5" customHeight="1">
      <c r="A14" s="91"/>
      <c r="B14" s="49">
        <v>44166</v>
      </c>
      <c r="C14" s="96"/>
      <c r="D14" s="84"/>
      <c r="E14" s="85"/>
    </row>
    <row r="15" spans="1:5" ht="23.25">
      <c r="A15" s="91"/>
      <c r="B15" s="80" t="s">
        <v>4</v>
      </c>
      <c r="C15" s="80"/>
      <c r="D15" s="81">
        <f>SUM(D3:D14)</f>
        <v>1321</v>
      </c>
      <c r="E15" s="82">
        <f>SUM(E3:E14)</f>
        <v>207481195.72</v>
      </c>
    </row>
    <row r="18" ht="15">
      <c r="B18" s="99" t="s">
        <v>13</v>
      </c>
    </row>
  </sheetData>
  <sheetProtection/>
  <mergeCells count="2">
    <mergeCell ref="A1:A15"/>
    <mergeCell ref="B1:E1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20" sqref="E20"/>
    </sheetView>
  </sheetViews>
  <sheetFormatPr defaultColWidth="9.140625" defaultRowHeight="15"/>
  <cols>
    <col min="2" max="3" width="19.00390625" style="0" customWidth="1"/>
    <col min="4" max="4" width="20.57421875" style="0" customWidth="1"/>
    <col min="5" max="5" width="29.7109375" style="0" customWidth="1"/>
    <col min="9" max="9" width="19.00390625" style="0" customWidth="1"/>
    <col min="10" max="10" width="20.57421875" style="0" customWidth="1"/>
    <col min="11" max="11" width="29.7109375" style="0" customWidth="1"/>
  </cols>
  <sheetData>
    <row r="1" spans="1:5" ht="26.25">
      <c r="A1" s="93" t="s">
        <v>9</v>
      </c>
      <c r="B1" s="94" t="s">
        <v>6</v>
      </c>
      <c r="C1" s="94"/>
      <c r="D1" s="94"/>
      <c r="E1" s="94"/>
    </row>
    <row r="2" spans="1:11" ht="69.75">
      <c r="A2" s="93"/>
      <c r="B2" s="70" t="s">
        <v>1</v>
      </c>
      <c r="C2" s="71" t="s">
        <v>12</v>
      </c>
      <c r="D2" s="71" t="s">
        <v>2</v>
      </c>
      <c r="E2" s="72" t="s">
        <v>3</v>
      </c>
      <c r="I2" s="21"/>
      <c r="J2" s="22"/>
      <c r="K2" s="23"/>
    </row>
    <row r="3" spans="1:11" ht="23.25">
      <c r="A3" s="93"/>
      <c r="B3" s="4">
        <v>43831</v>
      </c>
      <c r="C3" s="87">
        <f>Estado!C3+'Outras Entidades'!C3</f>
        <v>630</v>
      </c>
      <c r="D3" s="87">
        <f>Estado!D3+'Outras Entidades'!D3</f>
        <v>1081</v>
      </c>
      <c r="E3" s="32">
        <f>Estado!E3+'Outras Entidades'!E3</f>
        <v>121949237.14</v>
      </c>
      <c r="I3" s="24"/>
      <c r="J3" s="25"/>
      <c r="K3" s="26"/>
    </row>
    <row r="4" spans="1:11" ht="23.25">
      <c r="A4" s="93"/>
      <c r="B4" s="69">
        <v>43862</v>
      </c>
      <c r="C4" s="68">
        <f>Estado!C4+'Outras Entidades'!C4</f>
        <v>264</v>
      </c>
      <c r="D4" s="68">
        <f>Estado!D4+'Outras Entidades'!D4</f>
        <v>435</v>
      </c>
      <c r="E4" s="86">
        <f>Estado!E4+'Outras Entidades'!E4</f>
        <v>28518311.5</v>
      </c>
      <c r="I4" s="24"/>
      <c r="J4" s="25"/>
      <c r="K4" s="26"/>
    </row>
    <row r="5" spans="1:11" ht="23.25">
      <c r="A5" s="93"/>
      <c r="B5" s="4">
        <v>43891</v>
      </c>
      <c r="C5" s="10">
        <f>Estado!C5+'Outras Entidades'!C5</f>
        <v>204</v>
      </c>
      <c r="D5" s="5">
        <f>Estado!D5+'Outras Entidades'!D5</f>
        <v>406</v>
      </c>
      <c r="E5" s="32">
        <f>Estado!E5+'Outras Entidades'!E5</f>
        <v>84965960.76</v>
      </c>
      <c r="I5" s="24"/>
      <c r="J5" s="25"/>
      <c r="K5" s="26"/>
    </row>
    <row r="6" spans="1:11" ht="23.25">
      <c r="A6" s="93"/>
      <c r="B6" s="67">
        <v>43922</v>
      </c>
      <c r="C6" s="68">
        <f>Estado!C6+'Outras Entidades'!C6</f>
        <v>214</v>
      </c>
      <c r="D6" s="68">
        <v>0</v>
      </c>
      <c r="E6" s="86">
        <f>Estado!E6+'Outras Entidades'!E6</f>
        <v>201570775.79</v>
      </c>
      <c r="I6" s="24"/>
      <c r="J6" s="25"/>
      <c r="K6" s="26"/>
    </row>
    <row r="7" spans="1:11" ht="23.25">
      <c r="A7" s="93"/>
      <c r="B7" s="76">
        <v>43952</v>
      </c>
      <c r="C7" s="10">
        <f>Estado!C7+'Outras Entidades'!C7</f>
        <v>186</v>
      </c>
      <c r="D7" s="5">
        <v>0</v>
      </c>
      <c r="E7" s="32">
        <f>Estado!E7+'Outras Entidades'!E7</f>
        <v>88250297.25</v>
      </c>
      <c r="I7" s="24"/>
      <c r="J7" s="25"/>
      <c r="K7" s="26"/>
    </row>
    <row r="8" spans="1:11" ht="23.25">
      <c r="A8" s="93"/>
      <c r="B8" s="67">
        <v>43983</v>
      </c>
      <c r="C8" s="68">
        <f>Estado!C8+'Outras Entidades'!C8</f>
        <v>0</v>
      </c>
      <c r="D8" s="68">
        <v>0</v>
      </c>
      <c r="E8" s="86">
        <f>Estado!E8+'Outras Entidades'!E8</f>
        <v>0</v>
      </c>
      <c r="I8" s="24"/>
      <c r="J8" s="25"/>
      <c r="K8" s="26"/>
    </row>
    <row r="9" spans="1:11" ht="23.25">
      <c r="A9" s="93"/>
      <c r="B9" s="4">
        <v>44013</v>
      </c>
      <c r="C9" s="10">
        <f>Estado!C9+'Outras Entidades'!C9</f>
        <v>0</v>
      </c>
      <c r="D9" s="5">
        <v>0</v>
      </c>
      <c r="E9" s="32">
        <f>Estado!E9+'Outras Entidades'!E9</f>
        <v>0</v>
      </c>
      <c r="I9" s="24"/>
      <c r="J9" s="25"/>
      <c r="K9" s="26"/>
    </row>
    <row r="10" spans="1:11" ht="23.25">
      <c r="A10" s="93"/>
      <c r="B10" s="69">
        <v>44044</v>
      </c>
      <c r="C10" s="68">
        <f>Estado!C10+'Outras Entidades'!C10</f>
        <v>0</v>
      </c>
      <c r="D10" s="68">
        <v>0</v>
      </c>
      <c r="E10" s="86">
        <f>Estado!E10+'Outras Entidades'!E10</f>
        <v>0</v>
      </c>
      <c r="I10" s="24"/>
      <c r="J10" s="25"/>
      <c r="K10" s="26"/>
    </row>
    <row r="11" spans="1:11" ht="23.25">
      <c r="A11" s="93"/>
      <c r="B11" s="4">
        <v>44075</v>
      </c>
      <c r="C11" s="10">
        <f>Estado!C11+'Outras Entidades'!C11</f>
        <v>0</v>
      </c>
      <c r="D11" s="5">
        <v>0</v>
      </c>
      <c r="E11" s="32">
        <f>Estado!E11+'Outras Entidades'!E11</f>
        <v>0</v>
      </c>
      <c r="I11" s="24"/>
      <c r="J11" s="25"/>
      <c r="K11" s="26"/>
    </row>
    <row r="12" spans="1:11" ht="17.25" customHeight="1">
      <c r="A12" s="93"/>
      <c r="B12" s="67">
        <v>44105</v>
      </c>
      <c r="C12" s="68">
        <f>Estado!C12+'Outras Entidades'!C12</f>
        <v>0</v>
      </c>
      <c r="D12" s="68">
        <v>0</v>
      </c>
      <c r="E12" s="86">
        <f>Estado!E12+'Outras Entidades'!E12</f>
        <v>0</v>
      </c>
      <c r="I12" s="24"/>
      <c r="J12" s="27"/>
      <c r="K12" s="26"/>
    </row>
    <row r="13" spans="1:11" ht="20.25" customHeight="1">
      <c r="A13" s="93"/>
      <c r="B13" s="76">
        <v>44136</v>
      </c>
      <c r="C13" s="10">
        <f>Estado!C13+'Outras Entidades'!C13</f>
        <v>0</v>
      </c>
      <c r="D13" s="5">
        <v>0</v>
      </c>
      <c r="E13" s="33">
        <f>Estado!E13+'Outras Entidades'!E13</f>
        <v>0</v>
      </c>
      <c r="I13" s="24"/>
      <c r="J13" s="25"/>
      <c r="K13" s="26"/>
    </row>
    <row r="14" spans="1:11" ht="21.75" customHeight="1">
      <c r="A14" s="93"/>
      <c r="B14" s="67">
        <v>44166</v>
      </c>
      <c r="C14" s="68">
        <f>Estado!C14+'Outras Entidades'!C14</f>
        <v>0</v>
      </c>
      <c r="D14" s="68">
        <v>0</v>
      </c>
      <c r="E14" s="86">
        <f>Estado!E14+'Outras Entidades'!E14</f>
        <v>0</v>
      </c>
      <c r="I14" s="28"/>
      <c r="J14" s="29"/>
      <c r="K14" s="30"/>
    </row>
    <row r="15" spans="1:5" ht="23.25">
      <c r="A15" s="93"/>
      <c r="B15" s="73" t="s">
        <v>4</v>
      </c>
      <c r="C15" s="74">
        <f>SUM(C3:C14)</f>
        <v>1498</v>
      </c>
      <c r="D15" s="74">
        <f>SUM(D3:D14)</f>
        <v>1922</v>
      </c>
      <c r="E15" s="75">
        <f>SUM(E3:E14)</f>
        <v>525254582.43999994</v>
      </c>
    </row>
    <row r="18" spans="2:5" ht="15">
      <c r="B18" s="99" t="s">
        <v>13</v>
      </c>
      <c r="E18" s="31"/>
    </row>
    <row r="20" ht="15">
      <c r="D20" s="20"/>
    </row>
  </sheetData>
  <sheetProtection/>
  <mergeCells count="2">
    <mergeCell ref="A1:A15"/>
    <mergeCell ref="B1:E1"/>
  </mergeCells>
  <printOptions/>
  <pageMargins left="0.511811024" right="0.511811024" top="0.787401575" bottom="0.787401575" header="0.31496062" footer="0.3149606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1">
      <selection activeCell="F13" sqref="F13"/>
    </sheetView>
  </sheetViews>
  <sheetFormatPr defaultColWidth="9.140625" defaultRowHeight="15"/>
  <cols>
    <col min="2" max="2" width="15.00390625" style="0" customWidth="1"/>
    <col min="3" max="3" width="18.8515625" style="0" customWidth="1"/>
    <col min="4" max="4" width="27.140625" style="0" customWidth="1"/>
    <col min="5" max="5" width="1.8515625" style="0" customWidth="1"/>
    <col min="7" max="9" width="9.140625" style="0" customWidth="1"/>
  </cols>
  <sheetData>
    <row r="1" spans="1:4" ht="26.25">
      <c r="A1" s="89" t="s">
        <v>7</v>
      </c>
      <c r="B1" s="90" t="s">
        <v>0</v>
      </c>
      <c r="C1" s="90"/>
      <c r="D1" s="90"/>
    </row>
    <row r="2" spans="1:4" ht="93" customHeight="1">
      <c r="A2" s="89"/>
      <c r="B2" s="1" t="s">
        <v>1</v>
      </c>
      <c r="C2" s="2" t="s">
        <v>2</v>
      </c>
      <c r="D2" s="3" t="s">
        <v>3</v>
      </c>
    </row>
    <row r="3" spans="1:4" ht="23.25">
      <c r="A3" s="89"/>
      <c r="B3" s="4">
        <v>43466</v>
      </c>
      <c r="C3" s="5">
        <v>1830</v>
      </c>
      <c r="D3" s="6">
        <v>254476113.19</v>
      </c>
    </row>
    <row r="4" spans="1:4" ht="23.25">
      <c r="A4" s="89"/>
      <c r="B4" s="7">
        <v>43497</v>
      </c>
      <c r="C4" s="8">
        <v>97</v>
      </c>
      <c r="D4" s="9">
        <v>7613397.86</v>
      </c>
    </row>
    <row r="5" spans="1:4" ht="23.25">
      <c r="A5" s="89"/>
      <c r="B5" s="4">
        <v>43525</v>
      </c>
      <c r="C5" s="5">
        <v>166</v>
      </c>
      <c r="D5" s="6">
        <v>17996094.98</v>
      </c>
    </row>
    <row r="6" spans="1:4" ht="23.25">
      <c r="A6" s="89"/>
      <c r="B6" s="4">
        <v>43556</v>
      </c>
      <c r="C6" s="8">
        <v>1322</v>
      </c>
      <c r="D6" s="9">
        <v>335552343.01</v>
      </c>
    </row>
    <row r="7" spans="1:4" ht="23.25">
      <c r="A7" s="89"/>
      <c r="B7" s="7">
        <v>43586</v>
      </c>
      <c r="C7" s="5">
        <v>481</v>
      </c>
      <c r="D7" s="6">
        <v>54431797.15</v>
      </c>
    </row>
    <row r="8" spans="1:4" ht="23.25">
      <c r="A8" s="89"/>
      <c r="B8" s="4">
        <v>43617</v>
      </c>
      <c r="C8" s="8">
        <v>248</v>
      </c>
      <c r="D8" s="9">
        <v>33876453.67</v>
      </c>
    </row>
    <row r="9" spans="1:4" ht="23.25">
      <c r="A9" s="89"/>
      <c r="B9" s="4">
        <v>43647</v>
      </c>
      <c r="C9" s="10">
        <v>326</v>
      </c>
      <c r="D9" s="11">
        <v>24162122.83</v>
      </c>
    </row>
    <row r="10" spans="1:4" ht="23.25">
      <c r="A10" s="89"/>
      <c r="B10" s="7">
        <v>43678</v>
      </c>
      <c r="C10" s="12">
        <v>266</v>
      </c>
      <c r="D10" s="13">
        <v>35447499.73</v>
      </c>
    </row>
    <row r="11" spans="1:4" ht="23.25">
      <c r="A11" s="89"/>
      <c r="B11" s="4">
        <v>43709</v>
      </c>
      <c r="C11" s="14">
        <v>1363</v>
      </c>
      <c r="D11" s="15">
        <v>355536993.63</v>
      </c>
    </row>
    <row r="12" spans="1:4" ht="23.25">
      <c r="A12" s="89"/>
      <c r="B12" s="4">
        <v>43739</v>
      </c>
      <c r="C12" s="16">
        <v>205</v>
      </c>
      <c r="D12" s="13">
        <v>20630657.66</v>
      </c>
    </row>
    <row r="13" spans="1:4" ht="23.25">
      <c r="A13" s="89"/>
      <c r="B13" s="7">
        <v>43770</v>
      </c>
      <c r="C13" s="14">
        <v>685</v>
      </c>
      <c r="D13" s="15">
        <v>158487307.49</v>
      </c>
    </row>
    <row r="14" spans="1:4" ht="23.25">
      <c r="A14" s="89"/>
      <c r="B14" s="4">
        <v>43800</v>
      </c>
      <c r="C14" s="16">
        <v>173</v>
      </c>
      <c r="D14" s="13">
        <v>28224497.16</v>
      </c>
    </row>
    <row r="15" spans="1:4" ht="23.25">
      <c r="A15" s="89"/>
      <c r="B15" s="17" t="s">
        <v>4</v>
      </c>
      <c r="C15" s="18">
        <f>SUM(C3:C14)</f>
        <v>7162</v>
      </c>
      <c r="D15" s="19">
        <f>SUM(D3:D14)</f>
        <v>1326435278.3600001</v>
      </c>
    </row>
    <row r="16" spans="1:4" ht="23.25">
      <c r="A16" s="41"/>
      <c r="B16" s="42"/>
      <c r="C16" s="43"/>
      <c r="D16" s="44"/>
    </row>
    <row r="17" spans="1:4" ht="23.25">
      <c r="A17" s="41"/>
      <c r="B17" s="42"/>
      <c r="C17" s="43"/>
      <c r="D17" s="44"/>
    </row>
    <row r="19" spans="1:4" ht="26.25">
      <c r="A19" s="89" t="s">
        <v>7</v>
      </c>
      <c r="B19" s="90" t="s">
        <v>5</v>
      </c>
      <c r="C19" s="90"/>
      <c r="D19" s="90"/>
    </row>
    <row r="20" spans="1:4" ht="93">
      <c r="A20" s="89"/>
      <c r="B20" s="1" t="s">
        <v>1</v>
      </c>
      <c r="C20" s="2" t="s">
        <v>2</v>
      </c>
      <c r="D20" s="3" t="s">
        <v>3</v>
      </c>
    </row>
    <row r="21" spans="1:4" ht="23.25">
      <c r="A21" s="89"/>
      <c r="B21" s="4">
        <v>43466</v>
      </c>
      <c r="C21" s="5">
        <v>717</v>
      </c>
      <c r="D21" s="6">
        <v>55668466.02</v>
      </c>
    </row>
    <row r="22" spans="1:4" ht="23.25">
      <c r="A22" s="89"/>
      <c r="B22" s="7">
        <v>43497</v>
      </c>
      <c r="C22" s="8">
        <v>263</v>
      </c>
      <c r="D22" s="9">
        <v>43172804.99</v>
      </c>
    </row>
    <row r="23" spans="1:4" ht="23.25">
      <c r="A23" s="89"/>
      <c r="B23" s="4">
        <v>43525</v>
      </c>
      <c r="C23" s="5">
        <v>52</v>
      </c>
      <c r="D23" s="6">
        <v>24823391.96</v>
      </c>
    </row>
    <row r="24" spans="1:4" ht="23.25">
      <c r="A24" s="89"/>
      <c r="B24" s="4">
        <v>43556</v>
      </c>
      <c r="C24" s="8">
        <v>130</v>
      </c>
      <c r="D24" s="9">
        <v>16761784.5</v>
      </c>
    </row>
    <row r="25" spans="1:4" ht="23.25">
      <c r="A25" s="89"/>
      <c r="B25" s="7">
        <v>43586</v>
      </c>
      <c r="C25" s="5">
        <v>221</v>
      </c>
      <c r="D25" s="6">
        <v>23024304.96</v>
      </c>
    </row>
    <row r="26" spans="1:4" ht="23.25">
      <c r="A26" s="89"/>
      <c r="B26" s="4">
        <v>43617</v>
      </c>
      <c r="C26" s="8">
        <v>166</v>
      </c>
      <c r="D26" s="9">
        <v>21789792.42</v>
      </c>
    </row>
    <row r="27" spans="1:4" ht="23.25">
      <c r="A27" s="89"/>
      <c r="B27" s="4">
        <v>43647</v>
      </c>
      <c r="C27" s="10">
        <v>194</v>
      </c>
      <c r="D27" s="11">
        <v>28038320.28</v>
      </c>
    </row>
    <row r="28" spans="1:4" ht="23.25">
      <c r="A28" s="89"/>
      <c r="B28" s="7">
        <v>43678</v>
      </c>
      <c r="C28" s="16">
        <v>179</v>
      </c>
      <c r="D28" s="13">
        <v>45733565.64</v>
      </c>
    </row>
    <row r="29" spans="1:4" ht="23.25">
      <c r="A29" s="89"/>
      <c r="B29" s="4">
        <v>43709</v>
      </c>
      <c r="C29" s="14">
        <v>331</v>
      </c>
      <c r="D29" s="15">
        <v>73036175.73</v>
      </c>
    </row>
    <row r="30" spans="1:4" ht="23.25">
      <c r="A30" s="89"/>
      <c r="B30" s="4">
        <v>43739</v>
      </c>
      <c r="C30" s="16">
        <v>538</v>
      </c>
      <c r="D30" s="13">
        <v>47970296.29</v>
      </c>
    </row>
    <row r="31" spans="1:4" ht="23.25">
      <c r="A31" s="89"/>
      <c r="B31" s="7">
        <v>43770</v>
      </c>
      <c r="C31" s="14">
        <v>350</v>
      </c>
      <c r="D31" s="15">
        <v>45586133.98</v>
      </c>
    </row>
    <row r="32" spans="1:4" ht="23.25">
      <c r="A32" s="89"/>
      <c r="B32" s="4">
        <v>43800</v>
      </c>
      <c r="C32" s="16">
        <v>133</v>
      </c>
      <c r="D32" s="13">
        <v>11853915.43</v>
      </c>
    </row>
    <row r="33" spans="1:4" ht="23.25">
      <c r="A33" s="89"/>
      <c r="B33" s="34" t="s">
        <v>4</v>
      </c>
      <c r="C33" s="35">
        <f>SUM(C21:C32)</f>
        <v>3274</v>
      </c>
      <c r="D33" s="36">
        <f>SUM(D21:D32)</f>
        <v>437458952.2000001</v>
      </c>
    </row>
    <row r="36" spans="1:4" ht="23.25">
      <c r="A36" s="37" t="s">
        <v>8</v>
      </c>
      <c r="B36" s="38"/>
      <c r="C36" s="39">
        <f>SUM(C15+C33)</f>
        <v>10436</v>
      </c>
      <c r="D36" s="40">
        <f>SUM(D15+D33)</f>
        <v>1763894230.5600002</v>
      </c>
    </row>
  </sheetData>
  <sheetProtection/>
  <mergeCells count="4">
    <mergeCell ref="A1:A15"/>
    <mergeCell ref="B1:D1"/>
    <mergeCell ref="A19:A33"/>
    <mergeCell ref="B19:D19"/>
  </mergeCells>
  <printOptions/>
  <pageMargins left="0.511811024" right="0.511811024" top="0.787401575" bottom="0.787401575" header="0.31496062" footer="0.3149606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Rangel Santos</dc:creator>
  <cp:keywords/>
  <dc:description/>
  <cp:lastModifiedBy>Marcia Cristina Ramos Soares</cp:lastModifiedBy>
  <cp:lastPrinted>2020-01-13T20:13:01Z</cp:lastPrinted>
  <dcterms:created xsi:type="dcterms:W3CDTF">2016-02-01T14:21:11Z</dcterms:created>
  <dcterms:modified xsi:type="dcterms:W3CDTF">2020-06-02T21:27:31Z</dcterms:modified>
  <cp:category/>
  <cp:version/>
  <cp:contentType/>
  <cp:contentStatus/>
</cp:coreProperties>
</file>