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SGLOG\RAD-SGLOG-084\"/>
    </mc:Choice>
  </mc:AlternateContent>
  <xr:revisionPtr revIDLastSave="0" documentId="13_ncr:1_{FD4CB107-DC6A-4DA9-847B-77D1F0781112}" xr6:coauthVersionLast="47" xr6:coauthVersionMax="47" xr10:uidLastSave="{00000000-0000-0000-0000-000000000000}"/>
  <bookViews>
    <workbookView xWindow="22932" yWindow="-108" windowWidth="23256" windowHeight="12456" firstSheet="1" activeTab="1" xr2:uid="{00000000-000D-0000-FFFF-FFFF00000000}"/>
  </bookViews>
  <sheets>
    <sheet name="Plan1" sheetId="6" state="hidden" r:id="rId1"/>
    <sheet name="FRM-SGLOG-084-03" sheetId="21" r:id="rId2"/>
  </sheets>
  <definedNames>
    <definedName name="_xlnm.Print_Area" localSheetId="1">'FRM-SGLOG-084-03'!$A$1:$Q$196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1" l="1"/>
  <c r="P51" i="21" l="1"/>
  <c r="P50" i="21"/>
  <c r="L41" i="21" l="1"/>
  <c r="P37" i="21"/>
  <c r="P34" i="21"/>
  <c r="P25" i="21"/>
  <c r="P22" i="21"/>
  <c r="L52" i="21" l="1"/>
  <c r="L30" i="21"/>
  <c r="L29" i="21"/>
  <c r="L28" i="21"/>
  <c r="E44" i="21" l="1"/>
  <c r="K52" i="21"/>
  <c r="K41" i="21" l="1"/>
  <c r="K30" i="21" l="1"/>
  <c r="K29" i="21"/>
  <c r="J41" i="21" l="1"/>
  <c r="E29" i="21"/>
  <c r="F29" i="21"/>
  <c r="G29" i="21"/>
  <c r="H29" i="21"/>
  <c r="I29" i="21"/>
  <c r="J29" i="21"/>
  <c r="F30" i="21"/>
  <c r="G30" i="21"/>
  <c r="H30" i="21"/>
  <c r="I30" i="21"/>
  <c r="J30" i="21"/>
  <c r="I41" i="21" l="1"/>
  <c r="J52" i="21"/>
  <c r="I52" i="21" l="1"/>
  <c r="H41" i="21" l="1"/>
  <c r="M29" i="21" l="1"/>
  <c r="H52" i="21" l="1"/>
  <c r="G41" i="21" l="1"/>
  <c r="G52" i="21"/>
  <c r="F41" i="21" l="1"/>
  <c r="F52" i="21" l="1"/>
  <c r="E53" i="21" l="1"/>
  <c r="F53" i="21"/>
  <c r="G53" i="21" s="1"/>
  <c r="H53" i="21" s="1"/>
  <c r="I53" i="21" s="1"/>
  <c r="J53" i="21" s="1"/>
  <c r="K53" i="21" s="1"/>
  <c r="L53" i="21" s="1"/>
  <c r="E54" i="21"/>
  <c r="F54" i="21" s="1"/>
  <c r="G54" i="21" s="1"/>
  <c r="H54" i="21" s="1"/>
  <c r="I54" i="21" s="1"/>
  <c r="E31" i="21"/>
  <c r="F31" i="21" s="1"/>
  <c r="E28" i="21"/>
  <c r="E52" i="21"/>
  <c r="U42" i="21"/>
  <c r="T42" i="21"/>
  <c r="S42" i="21"/>
  <c r="R42" i="21"/>
  <c r="U41" i="21"/>
  <c r="T41" i="21"/>
  <c r="S41" i="21"/>
  <c r="R41" i="21"/>
  <c r="E30" i="21"/>
  <c r="D17" i="6"/>
  <c r="C17" i="6"/>
  <c r="J54" i="21" l="1"/>
  <c r="I55" i="21"/>
  <c r="E55" i="21"/>
  <c r="G31" i="21"/>
  <c r="F44" i="21"/>
  <c r="H55" i="21"/>
  <c r="F55" i="21"/>
  <c r="K54" i="21" l="1"/>
  <c r="J55" i="21"/>
  <c r="G44" i="21"/>
  <c r="H31" i="21"/>
  <c r="G55" i="21"/>
  <c r="L54" i="21" l="1"/>
  <c r="L55" i="21" s="1"/>
  <c r="K55" i="21"/>
  <c r="H44" i="21"/>
  <c r="I31" i="21"/>
  <c r="J31" i="21" l="1"/>
  <c r="I44" i="21"/>
  <c r="K31" i="21" l="1"/>
  <c r="J44" i="21"/>
  <c r="L31" i="21" l="1"/>
  <c r="L44" i="21" s="1"/>
  <c r="K44" i="21"/>
</calcChain>
</file>

<file path=xl/sharedStrings.xml><?xml version="1.0" encoding="utf-8"?>
<sst xmlns="http://schemas.openxmlformats.org/spreadsheetml/2006/main" count="226" uniqueCount="90">
  <si>
    <t>DIAS CORRIDOS</t>
  </si>
  <si>
    <t>VALOR</t>
  </si>
  <si>
    <t>INSTALAÇÃO DO CANTEIRO DE OBRA</t>
  </si>
  <si>
    <t>MOVIMENTO DE TERRA</t>
  </si>
  <si>
    <t>SERVIÇOS GERAIS</t>
  </si>
  <si>
    <t>REVESTIMENTOS DE PAREDES INTERNAS</t>
  </si>
  <si>
    <t>REVESTIMENTOS DE PAREDES EXTERNAS</t>
  </si>
  <si>
    <t>PISOS INTERNOS</t>
  </si>
  <si>
    <t>INSTALAÇÕES ELÉTRICAS E TELEFONIA</t>
  </si>
  <si>
    <t>LIMPEZA DE OBRA</t>
  </si>
  <si>
    <t>ITENS</t>
  </si>
  <si>
    <t>VALOR  TOTAL</t>
  </si>
  <si>
    <t>VALOR  c/ desconto</t>
  </si>
  <si>
    <t>ADMINISTRAÇÃO DA OBRA</t>
  </si>
  <si>
    <t>INFRA-ESTRUTURA</t>
  </si>
  <si>
    <t>SUPERESTRUTURA</t>
  </si>
  <si>
    <t>PAREDES E PAINÉIS</t>
  </si>
  <si>
    <t>INSTALAÇÕES HIDRÁULICAS, SANITÁRIAS, INCÊNDIO E GÁS</t>
  </si>
  <si>
    <t>TOTAL</t>
  </si>
  <si>
    <t>% NO MÊS</t>
  </si>
  <si>
    <t>ETAPA</t>
  </si>
  <si>
    <t>MEDIÇÕES</t>
  </si>
  <si>
    <t>SOMA DOS MESES</t>
  </si>
  <si>
    <t>PERÍODO</t>
  </si>
  <si>
    <t xml:space="preserve">CRONOGRAMA OK </t>
  </si>
  <si>
    <t>SALDO</t>
  </si>
  <si>
    <t>-</t>
  </si>
  <si>
    <t>FATURAMENTO MENSAL PAGO (R$)</t>
  </si>
  <si>
    <t>FATURAMENTO ACUMULADO PAGO (R$)</t>
  </si>
  <si>
    <t>FATURAMENTO MENSAL PLANEJADO - LINHA DE BASE INICIAL (R$)</t>
  </si>
  <si>
    <t>FATURAMENTO ACUMULADO PLANEJADO - LINHA DE BASE INICIAL (R$)</t>
  </si>
  <si>
    <t xml:space="preserve">FATURAMENTO PERCENTUAL MENSAL - LINHA DE BASE INICIAL (%) </t>
  </si>
  <si>
    <t>GERENCIAMENTO DE VALOR AGREGADO (GVA)</t>
  </si>
  <si>
    <t>RELATÓRIO MENSAL DE ACOMPANHAMENTO GERENCIAL</t>
  </si>
  <si>
    <t>DATA:</t>
  </si>
  <si>
    <t>OBRA:</t>
  </si>
  <si>
    <t>PROCESSO ADMINISTRATIVO:</t>
  </si>
  <si>
    <t>Nº DA MEDIÇÃO:</t>
  </si>
  <si>
    <t>PERÍODO DE MEDIÇÃO:</t>
  </si>
  <si>
    <t>CONTRATO Nº:</t>
  </si>
  <si>
    <r>
      <rPr>
        <b/>
        <sz val="11"/>
        <rFont val="Arial"/>
        <family val="2"/>
      </rPr>
      <t>ASSISTENTE(S) DO FISCAL:</t>
    </r>
    <r>
      <rPr>
        <b/>
        <sz val="11"/>
        <color theme="1" tint="0.34998626667073579"/>
        <rFont val="Arial"/>
        <family val="2"/>
      </rPr>
      <t xml:space="preserve"> </t>
    </r>
    <r>
      <rPr>
        <b/>
        <sz val="11"/>
        <color theme="0" tint="-0.499984740745262"/>
        <rFont val="Arial"/>
        <family val="2"/>
      </rPr>
      <t>(Nome e cargo)</t>
    </r>
  </si>
  <si>
    <t>EVOLUÇÃO DA LINHA DE BASE</t>
  </si>
  <si>
    <t>LB0</t>
  </si>
  <si>
    <t>LB1</t>
  </si>
  <si>
    <t>LB2</t>
  </si>
  <si>
    <t>CÓDIGO</t>
  </si>
  <si>
    <t>DESCRIÇÃO</t>
  </si>
  <si>
    <t>FATURAMENTO PERCENTUAL MENSAL - NOVA LINHA DE BASE (%)</t>
  </si>
  <si>
    <t>CONTROLE IDP: MENSAL E AGREGADO (GRÁFICO B)</t>
  </si>
  <si>
    <t>CONTROLE OPERACIONAL (GRÁFICO C)</t>
  </si>
  <si>
    <t>MÊS DE INÍCIO</t>
  </si>
  <si>
    <t>COMPARATIVO % MENSAL: PLANEJADO X PAGO (GRÁFICO A)</t>
  </si>
  <si>
    <t>ANÁLISE CRÍTICA DO IDP PELA EQUIPE FISCAL:</t>
  </si>
  <si>
    <t>FATURAMENTO MENSAL PLANEJADO - NOVA LINHA DE BASE (R$)</t>
  </si>
  <si>
    <t>FATURAMENTO ACUMULADO PLANEJADO - NOVA LINHA DE BASE (R$)</t>
  </si>
  <si>
    <t>ÍNDICE DE DESEMPENHO DE PRAZO (IDP) - MENSAL INICIAL (%)</t>
  </si>
  <si>
    <t>ÍNDICE DE DESEMPENHO DE PRAZO (IDP) - MENSAL NOVA LINHA DE BASE (%)</t>
  </si>
  <si>
    <t>ÍNDICE DE DESEMPENHO DE PRAZO AGREGADO (IDPA) - ACUMULADO INICIAL (%)</t>
  </si>
  <si>
    <t>ÍNDICE DE DESEMPENHO DE PRAZO AGREGADO (IDPA) - ACUMULADO NOVA LINHA DE BASE (%)</t>
  </si>
  <si>
    <t>CRONOGRAMA OK (%)</t>
  </si>
  <si>
    <t>FATURAMENTO PAGO MENSAL</t>
  </si>
  <si>
    <t>FATURAMENTO PAGO AGREGADO</t>
  </si>
  <si>
    <t>ÍNDICE MENSAL ALCANÇADO (%)</t>
  </si>
  <si>
    <t>ÍNDICE AGREGADO ALCANÇADO (%)</t>
  </si>
  <si>
    <t>1. Houve alteração da linha de base?</t>
  </si>
  <si>
    <t>2. Em caso afirmativo, determinar motivo:</t>
  </si>
  <si>
    <t>3.1. Comparação com os meses anteriores:</t>
  </si>
  <si>
    <t>3. Análise do resultado do IDP</t>
  </si>
  <si>
    <t>3.2. Projeção para os próximos meses:</t>
  </si>
  <si>
    <t>3.3. Esclarecimentos sobre o resultado do mês:</t>
  </si>
  <si>
    <t>3.4. Ações corretivas para alcance das metas contratuais:</t>
  </si>
  <si>
    <t>FATURAMENTO PERCENTUAL MENSAL PAGO (%) - LINHA DE BASE INICIAL</t>
  </si>
  <si>
    <t>FATURAMENTO PERCENTUAL MENSAL PAGO (%) - NOVA LINHA DE BASE</t>
  </si>
  <si>
    <t>FATURAMENTO PLANEJADO MENSAL - CRONOGRAMA ATUALIZADO POR MEDIÇÃO - 7ª MEDIÇÃO</t>
  </si>
  <si>
    <t>FATURAMENTO PLANEJADO AGREGADO - CRONOGRAMA ATUALIZADO POR MEDIÇÃO - 7ª MEDIÇÃO</t>
  </si>
  <si>
    <t xml:space="preserve"> </t>
  </si>
  <si>
    <t>Xª</t>
  </si>
  <si>
    <t>XX</t>
  </si>
  <si>
    <t>XX/XX/XXXX A XX/XX/XXXX</t>
  </si>
  <si>
    <t>IMPORTANTE: Sempre verifique no site do TJRJ se a versão impressa do documento está atualizada.</t>
  </si>
  <si>
    <r>
      <rPr>
        <b/>
        <sz val="11"/>
        <color theme="1"/>
        <rFont val="Arial"/>
        <family val="2"/>
      </rPr>
      <t>FISCAL A</t>
    </r>
    <r>
      <rPr>
        <b/>
        <sz val="11"/>
        <rFont val="Arial"/>
        <family val="2"/>
      </rPr>
      <t>DMINISTRATIVO:</t>
    </r>
    <r>
      <rPr>
        <b/>
        <sz val="11"/>
        <color theme="1" tint="0.34998626667073579"/>
        <rFont val="Arial"/>
        <family val="2"/>
      </rPr>
      <t xml:space="preserve"> </t>
    </r>
    <r>
      <rPr>
        <b/>
        <sz val="11"/>
        <color theme="1" tint="0.499984740745262"/>
        <rFont val="Arial"/>
        <family val="2"/>
      </rPr>
      <t>(Nome e matrícula)</t>
    </r>
  </si>
  <si>
    <r>
      <rPr>
        <b/>
        <sz val="11"/>
        <rFont val="Arial"/>
        <family val="2"/>
      </rPr>
      <t>FISC</t>
    </r>
    <r>
      <rPr>
        <b/>
        <sz val="11"/>
        <color theme="1"/>
        <rFont val="Arial"/>
        <family val="2"/>
      </rPr>
      <t>ALTÉCNICO</t>
    </r>
    <r>
      <rPr>
        <b/>
        <sz val="11"/>
        <rFont val="Arial"/>
        <family val="2"/>
      </rPr>
      <t>:</t>
    </r>
    <r>
      <rPr>
        <b/>
        <sz val="11"/>
        <color theme="1"/>
        <rFont val="Arial"/>
        <family val="2"/>
      </rPr>
      <t xml:space="preserve"> (N</t>
    </r>
    <r>
      <rPr>
        <b/>
        <sz val="11"/>
        <color theme="1" tint="0.499984740745262"/>
        <rFont val="Arial"/>
        <family val="2"/>
      </rPr>
      <t>ome e matrícula)</t>
    </r>
  </si>
  <si>
    <r>
      <t xml:space="preserve">EVOLUÇÃO DA LINHA DE BASE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</si>
  <si>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 </t>
    </r>
    <r>
      <rPr>
        <b/>
        <sz val="9"/>
        <color rgb="FFFF0000"/>
        <rFont val="Calibri"/>
        <family val="2"/>
        <scheme val="minor"/>
      </rPr>
      <t xml:space="preserve">(1) </t>
    </r>
    <r>
      <rPr>
        <sz val="9"/>
        <rFont val="Calibri"/>
        <family val="2"/>
        <scheme val="minor"/>
      </rPr>
      <t>A alteração da linha de base é indicada pela equipe fiscal e identificada no relatório pelo código. Caso haja mais de duas alterações, inserir nova linha de base no relatório e na legenda.</t>
    </r>
  </si>
  <si>
    <t>PODER JUDICIÁRIO DO ESTADO DO RIO DE JANEIRO (PJERJ)</t>
  </si>
  <si>
    <t>SECRETARIA-GERAL DE LOGÍSTICA (SGLOG)</t>
  </si>
  <si>
    <t>DEPARTAMENTO DE ENGENHARIA (DEENG)</t>
  </si>
  <si>
    <t>DIVISÃO DE FISCALIZAÇÃO DE OBRAS (DIFOB)</t>
  </si>
  <si>
    <t>SERVIÇO DE FISCALIZAÇÃO (SEFIA)</t>
  </si>
  <si>
    <t xml:space="preserve">RELATÓRIO MENSAL DE ACOMPANHAMENTO GERENCIAL (REMAG)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</si>
</sst>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##0;###0"/>
    <numFmt numFmtId="165" formatCode="&quot;R$&quot;\ #,##0.00"/>
  </numFmts>
  <fonts count="56" x14ac:knownFonts="1"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 tint="0.499984740745262"/>
      <name val="Arial"/>
      <family val="2"/>
    </font>
    <font>
      <sz val="9"/>
      <name val="Arial"/>
      <family val="2"/>
    </font>
    <font>
      <b/>
      <sz val="11"/>
      <color theme="1" tint="0.34998626667073579"/>
      <name val="Arial"/>
      <family val="2"/>
    </font>
    <font>
      <b/>
      <sz val="10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7.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3">
    <xf numFmtId="0" fontId="0" fillId="0" borderId="0" applyNumberFormat="0" applyFill="0" applyBorder="0" applyProtection="0">
      <alignment vertical="top" wrapText="1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3" applyNumberFormat="0" applyAlignment="0" applyProtection="0"/>
    <xf numFmtId="0" fontId="12" fillId="30" borderId="0" applyNumberFormat="0" applyBorder="0" applyAlignment="0" applyProtection="0"/>
    <xf numFmtId="4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0" borderId="0"/>
    <xf numFmtId="0" fontId="4" fillId="0" borderId="0"/>
    <xf numFmtId="0" fontId="5" fillId="32" borderId="6" applyNumberFormat="0" applyFont="0" applyAlignment="0" applyProtection="0"/>
    <xf numFmtId="9" fontId="5" fillId="0" borderId="0" applyFont="0" applyFill="0" applyBorder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vertical="top" wrapText="1"/>
    </xf>
  </cellStyleXfs>
  <cellXfs count="145">
    <xf numFmtId="0" fontId="0" fillId="0" borderId="0" xfId="0">
      <alignment vertical="top" wrapText="1"/>
    </xf>
    <xf numFmtId="0" fontId="22" fillId="33" borderId="1" xfId="0" applyFont="1" applyFill="1" applyBorder="1" applyAlignment="1">
      <alignment horizontal="center"/>
    </xf>
    <xf numFmtId="4" fontId="22" fillId="0" borderId="2" xfId="0" applyNumberFormat="1" applyFont="1" applyBorder="1" applyAlignment="1"/>
    <xf numFmtId="4" fontId="23" fillId="0" borderId="2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0" fontId="22" fillId="0" borderId="0" xfId="0" applyFont="1" applyAlignment="1"/>
    <xf numFmtId="4" fontId="24" fillId="0" borderId="2" xfId="0" applyNumberFormat="1" applyFont="1" applyBorder="1" applyAlignment="1"/>
    <xf numFmtId="0" fontId="26" fillId="0" borderId="0" xfId="0" applyFont="1">
      <alignment vertical="top" wrapText="1"/>
    </xf>
    <xf numFmtId="4" fontId="26" fillId="0" borderId="0" xfId="0" applyNumberFormat="1" applyFont="1">
      <alignment vertical="top" wrapText="1"/>
    </xf>
    <xf numFmtId="165" fontId="29" fillId="0" borderId="0" xfId="0" applyNumberFormat="1" applyFont="1">
      <alignment vertical="top" wrapText="1"/>
    </xf>
    <xf numFmtId="165" fontId="29" fillId="0" borderId="0" xfId="0" applyNumberFormat="1" applyFont="1" applyFill="1">
      <alignment vertical="top" wrapText="1"/>
    </xf>
    <xf numFmtId="0" fontId="26" fillId="0" borderId="0" xfId="0" applyFont="1" applyFill="1">
      <alignment vertical="top" wrapText="1"/>
    </xf>
    <xf numFmtId="4" fontId="26" fillId="0" borderId="0" xfId="0" applyNumberFormat="1" applyFont="1" applyFill="1">
      <alignment vertical="top" wrapText="1"/>
    </xf>
    <xf numFmtId="10" fontId="26" fillId="0" borderId="0" xfId="0" applyNumberFormat="1" applyFont="1">
      <alignment vertical="top" wrapText="1"/>
    </xf>
    <xf numFmtId="165" fontId="26" fillId="0" borderId="0" xfId="0" applyNumberFormat="1" applyFont="1">
      <alignment vertical="top" wrapText="1"/>
    </xf>
    <xf numFmtId="0" fontId="26" fillId="0" borderId="0" xfId="0" applyFont="1" applyBorder="1">
      <alignment vertical="top" wrapText="1"/>
    </xf>
    <xf numFmtId="0" fontId="34" fillId="0" borderId="0" xfId="0" applyFont="1" applyBorder="1" applyAlignment="1">
      <alignment vertical="center" wrapText="1"/>
    </xf>
    <xf numFmtId="0" fontId="26" fillId="0" borderId="12" xfId="0" applyFont="1" applyBorder="1">
      <alignment vertical="top" wrapText="1"/>
    </xf>
    <xf numFmtId="0" fontId="31" fillId="0" borderId="13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6" xfId="0" applyFont="1" applyBorder="1">
      <alignment vertical="top" wrapText="1"/>
    </xf>
    <xf numFmtId="0" fontId="26" fillId="0" borderId="27" xfId="0" applyFont="1" applyBorder="1">
      <alignment vertical="top" wrapText="1"/>
    </xf>
    <xf numFmtId="165" fontId="29" fillId="0" borderId="26" xfId="0" applyNumberFormat="1" applyFont="1" applyBorder="1">
      <alignment vertical="top" wrapText="1"/>
    </xf>
    <xf numFmtId="165" fontId="29" fillId="0" borderId="26" xfId="0" applyNumberFormat="1" applyFont="1" applyFill="1" applyBorder="1">
      <alignment vertical="top" wrapText="1"/>
    </xf>
    <xf numFmtId="0" fontId="26" fillId="0" borderId="27" xfId="0" applyFont="1" applyFill="1" applyBorder="1">
      <alignment vertical="top" wrapText="1"/>
    </xf>
    <xf numFmtId="165" fontId="26" fillId="0" borderId="27" xfId="0" applyNumberFormat="1" applyFont="1" applyBorder="1">
      <alignment vertical="top" wrapText="1"/>
    </xf>
    <xf numFmtId="0" fontId="26" fillId="0" borderId="0" xfId="0" applyFont="1" applyFill="1" applyBorder="1">
      <alignment vertical="top" wrapText="1"/>
    </xf>
    <xf numFmtId="0" fontId="0" fillId="0" borderId="0" xfId="0" applyBorder="1">
      <alignment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44" fontId="26" fillId="0" borderId="0" xfId="49" applyFont="1" applyBorder="1" applyAlignment="1">
      <alignment vertical="top" wrapText="1"/>
    </xf>
    <xf numFmtId="44" fontId="26" fillId="0" borderId="0" xfId="49" applyFont="1" applyFill="1" applyBorder="1" applyAlignment="1">
      <alignment vertical="top" wrapText="1"/>
    </xf>
    <xf numFmtId="0" fontId="26" fillId="0" borderId="28" xfId="0" applyFont="1" applyBorder="1">
      <alignment vertical="top" wrapText="1"/>
    </xf>
    <xf numFmtId="0" fontId="26" fillId="0" borderId="29" xfId="0" applyFont="1" applyBorder="1">
      <alignment vertical="top" wrapText="1"/>
    </xf>
    <xf numFmtId="0" fontId="26" fillId="0" borderId="29" xfId="0" applyFont="1" applyFill="1" applyBorder="1">
      <alignment vertical="top" wrapText="1"/>
    </xf>
    <xf numFmtId="0" fontId="26" fillId="0" borderId="30" xfId="0" applyFont="1" applyBorder="1">
      <alignment vertical="top" wrapText="1"/>
    </xf>
    <xf numFmtId="164" fontId="45" fillId="36" borderId="0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Fill="1" applyBorder="1" applyAlignment="1">
      <alignment horizontal="center" vertical="center" wrapText="1"/>
    </xf>
    <xf numFmtId="4" fontId="9" fillId="36" borderId="0" xfId="3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45" fillId="0" borderId="0" xfId="34" applyNumberFormat="1" applyFont="1" applyBorder="1" applyAlignment="1">
      <alignment horizontal="center" vertical="center"/>
    </xf>
    <xf numFmtId="164" fontId="9" fillId="36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164" fontId="48" fillId="0" borderId="0" xfId="0" applyNumberFormat="1" applyFont="1" applyFill="1" applyBorder="1" applyAlignment="1">
      <alignment horizontal="center" vertical="center" wrapText="1"/>
    </xf>
    <xf numFmtId="4" fontId="47" fillId="0" borderId="0" xfId="34" applyNumberFormat="1" applyFont="1" applyBorder="1" applyAlignment="1">
      <alignment horizontal="center" vertical="center"/>
    </xf>
    <xf numFmtId="0" fontId="23" fillId="38" borderId="12" xfId="0" applyFont="1" applyFill="1" applyBorder="1" applyAlignment="1">
      <alignment horizontal="center" vertical="center" wrapText="1"/>
    </xf>
    <xf numFmtId="165" fontId="49" fillId="35" borderId="12" xfId="0" applyNumberFormat="1" applyFont="1" applyFill="1" applyBorder="1" applyAlignment="1">
      <alignment horizontal="center" vertical="center" wrapText="1"/>
    </xf>
    <xf numFmtId="165" fontId="49" fillId="0" borderId="12" xfId="0" applyNumberFormat="1" applyFont="1" applyFill="1" applyBorder="1" applyAlignment="1">
      <alignment horizontal="center" vertical="center" wrapText="1"/>
    </xf>
    <xf numFmtId="165" fontId="49" fillId="34" borderId="12" xfId="0" applyNumberFormat="1" applyFont="1" applyFill="1" applyBorder="1" applyAlignment="1">
      <alignment horizontal="center" vertical="center" wrapText="1"/>
    </xf>
    <xf numFmtId="0" fontId="23" fillId="38" borderId="0" xfId="0" applyFont="1" applyFill="1" applyBorder="1" applyAlignment="1">
      <alignment horizontal="center" vertical="center" wrapText="1"/>
    </xf>
    <xf numFmtId="0" fontId="49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left" vertical="center" wrapText="1"/>
    </xf>
    <xf numFmtId="165" fontId="50" fillId="34" borderId="12" xfId="0" applyNumberFormat="1" applyFont="1" applyFill="1" applyBorder="1" applyAlignment="1">
      <alignment horizontal="center" vertical="center" wrapText="1"/>
    </xf>
    <xf numFmtId="165" fontId="50" fillId="0" borderId="12" xfId="0" applyNumberFormat="1" applyFont="1" applyFill="1" applyBorder="1" applyAlignment="1">
      <alignment horizontal="center" vertical="center" wrapText="1"/>
    </xf>
    <xf numFmtId="10" fontId="49" fillId="35" borderId="12" xfId="0" applyNumberFormat="1" applyFont="1" applyFill="1" applyBorder="1" applyAlignment="1">
      <alignment horizontal="center" vertical="center" wrapText="1"/>
    </xf>
    <xf numFmtId="10" fontId="49" fillId="0" borderId="12" xfId="0" applyNumberFormat="1" applyFont="1" applyFill="1" applyBorder="1" applyAlignment="1">
      <alignment horizontal="center" vertical="center" wrapText="1"/>
    </xf>
    <xf numFmtId="10" fontId="49" fillId="34" borderId="12" xfId="36" applyNumberFormat="1" applyFont="1" applyFill="1" applyBorder="1" applyAlignment="1">
      <alignment horizontal="center" vertical="center" wrapText="1"/>
    </xf>
    <xf numFmtId="10" fontId="49" fillId="0" borderId="12" xfId="36" applyNumberFormat="1" applyFont="1" applyFill="1" applyBorder="1" applyAlignment="1">
      <alignment horizontal="center" vertical="center" wrapText="1"/>
    </xf>
    <xf numFmtId="10" fontId="49" fillId="34" borderId="12" xfId="0" applyNumberFormat="1" applyFont="1" applyFill="1" applyBorder="1" applyAlignment="1">
      <alignment horizontal="center" vertical="center" wrapText="1"/>
    </xf>
    <xf numFmtId="2" fontId="49" fillId="0" borderId="12" xfId="0" applyNumberFormat="1" applyFont="1" applyFill="1" applyBorder="1" applyAlignment="1">
      <alignment horizontal="center" vertical="center" wrapText="1"/>
    </xf>
    <xf numFmtId="2" fontId="49" fillId="0" borderId="12" xfId="0" applyNumberFormat="1" applyFont="1" applyBorder="1" applyAlignment="1">
      <alignment horizontal="center" vertical="center" wrapText="1"/>
    </xf>
    <xf numFmtId="10" fontId="51" fillId="0" borderId="12" xfId="36" applyNumberFormat="1" applyFont="1" applyBorder="1" applyAlignment="1">
      <alignment horizontal="center" vertical="center" wrapText="1"/>
    </xf>
    <xf numFmtId="10" fontId="52" fillId="0" borderId="12" xfId="36" applyNumberFormat="1" applyFont="1" applyFill="1" applyBorder="1" applyAlignment="1">
      <alignment horizontal="center" vertical="center" wrapText="1"/>
    </xf>
    <xf numFmtId="10" fontId="49" fillId="0" borderId="12" xfId="36" applyNumberFormat="1" applyFont="1" applyBorder="1" applyAlignment="1">
      <alignment horizontal="center" vertical="center" wrapText="1"/>
    </xf>
    <xf numFmtId="2" fontId="51" fillId="0" borderId="12" xfId="36" applyNumberFormat="1" applyFont="1" applyBorder="1" applyAlignment="1">
      <alignment horizontal="center" vertical="center" wrapText="1"/>
    </xf>
    <xf numFmtId="10" fontId="49" fillId="0" borderId="12" xfId="0" applyNumberFormat="1" applyFont="1" applyBorder="1" applyAlignment="1">
      <alignment horizontal="center" vertical="center" wrapText="1"/>
    </xf>
    <xf numFmtId="9" fontId="50" fillId="0" borderId="12" xfId="0" applyNumberFormat="1" applyFont="1" applyBorder="1" applyAlignment="1">
      <alignment horizontal="center" vertical="center" wrapText="1"/>
    </xf>
    <xf numFmtId="9" fontId="50" fillId="0" borderId="12" xfId="0" applyNumberFormat="1" applyFont="1" applyFill="1" applyBorder="1" applyAlignment="1">
      <alignment horizontal="center" vertical="center" wrapText="1"/>
    </xf>
    <xf numFmtId="165" fontId="49" fillId="34" borderId="12" xfId="36" applyNumberFormat="1" applyFont="1" applyFill="1" applyBorder="1" applyAlignment="1">
      <alignment horizontal="center" vertical="center" wrapText="1"/>
    </xf>
    <xf numFmtId="165" fontId="49" fillId="0" borderId="12" xfId="36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49" fontId="53" fillId="0" borderId="0" xfId="36" applyNumberFormat="1" applyFont="1" applyFill="1" applyBorder="1" applyAlignment="1">
      <alignment horizontal="center" vertical="center" wrapText="1"/>
    </xf>
    <xf numFmtId="10" fontId="54" fillId="0" borderId="0" xfId="36" applyNumberFormat="1" applyFont="1" applyFill="1" applyBorder="1" applyAlignment="1">
      <alignment horizontal="center" vertical="center" wrapText="1"/>
    </xf>
    <xf numFmtId="10" fontId="50" fillId="0" borderId="0" xfId="36" applyNumberFormat="1" applyFont="1" applyFill="1" applyBorder="1" applyAlignment="1">
      <alignment horizontal="center" vertical="center" wrapText="1"/>
    </xf>
    <xf numFmtId="10" fontId="54" fillId="0" borderId="0" xfId="36" applyNumberFormat="1" applyFont="1" applyBorder="1" applyAlignment="1">
      <alignment horizontal="center" vertical="center" wrapText="1"/>
    </xf>
    <xf numFmtId="0" fontId="22" fillId="0" borderId="0" xfId="0" applyFont="1" applyBorder="1">
      <alignment vertical="top" wrapText="1"/>
    </xf>
    <xf numFmtId="0" fontId="22" fillId="0" borderId="0" xfId="0" applyFont="1" applyFill="1" applyBorder="1">
      <alignment vertical="top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17" fontId="49" fillId="0" borderId="23" xfId="0" applyNumberFormat="1" applyFont="1" applyFill="1" applyBorder="1" applyAlignment="1">
      <alignment horizontal="center" vertical="center" wrapText="1"/>
    </xf>
    <xf numFmtId="0" fontId="49" fillId="35" borderId="23" xfId="0" applyFont="1" applyFill="1" applyBorder="1" applyAlignment="1">
      <alignment horizontal="center" vertical="center" wrapText="1"/>
    </xf>
    <xf numFmtId="0" fontId="49" fillId="39" borderId="23" xfId="0" applyFont="1" applyFill="1" applyBorder="1" applyAlignment="1">
      <alignment horizontal="center" vertical="center" wrapText="1"/>
    </xf>
    <xf numFmtId="0" fontId="49" fillId="40" borderId="23" xfId="0" applyFont="1" applyFill="1" applyBorder="1" applyAlignment="1">
      <alignment vertical="center" wrapText="1"/>
    </xf>
    <xf numFmtId="0" fontId="35" fillId="37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8" fillId="37" borderId="12" xfId="0" applyFont="1" applyFill="1" applyBorder="1" applyAlignment="1">
      <alignment horizontal="center" vertical="center"/>
    </xf>
    <xf numFmtId="14" fontId="26" fillId="0" borderId="12" xfId="0" applyNumberFormat="1" applyFont="1" applyBorder="1" applyAlignment="1">
      <alignment horizontal="left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28" fillId="37" borderId="15" xfId="0" applyFont="1" applyFill="1" applyBorder="1" applyAlignment="1">
      <alignment horizontal="center" vertical="center"/>
    </xf>
    <xf numFmtId="0" fontId="28" fillId="37" borderId="0" xfId="0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left" vertical="center" wrapText="1"/>
    </xf>
    <xf numFmtId="0" fontId="21" fillId="38" borderId="12" xfId="0" applyFont="1" applyFill="1" applyBorder="1" applyAlignment="1">
      <alignment horizontal="center" vertical="center"/>
    </xf>
    <xf numFmtId="0" fontId="49" fillId="34" borderId="12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top" wrapText="1"/>
    </xf>
    <xf numFmtId="0" fontId="9" fillId="36" borderId="0" xfId="0" applyFont="1" applyFill="1" applyBorder="1" applyAlignment="1">
      <alignment horizontal="center" vertical="center"/>
    </xf>
    <xf numFmtId="164" fontId="46" fillId="36" borderId="0" xfId="0" applyNumberFormat="1" applyFont="1" applyFill="1" applyBorder="1" applyAlignment="1">
      <alignment horizontal="center" vertical="center" wrapText="1"/>
    </xf>
    <xf numFmtId="4" fontId="9" fillId="36" borderId="0" xfId="34" applyNumberFormat="1" applyFont="1" applyFill="1" applyBorder="1" applyAlignment="1">
      <alignment horizontal="center" vertical="center" wrapText="1"/>
    </xf>
    <xf numFmtId="164" fontId="9" fillId="36" borderId="0" xfId="0" applyNumberFormat="1" applyFont="1" applyFill="1" applyBorder="1" applyAlignment="1">
      <alignment horizontal="center" vertical="center" wrapText="1"/>
    </xf>
    <xf numFmtId="0" fontId="43" fillId="37" borderId="12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43" fillId="37" borderId="12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4" fontId="44" fillId="0" borderId="12" xfId="0" applyNumberFormat="1" applyFont="1" applyBorder="1" applyAlignment="1">
      <alignment horizontal="center" vertical="center" wrapText="1"/>
    </xf>
    <xf numFmtId="0" fontId="42" fillId="36" borderId="0" xfId="0" applyFont="1" applyFill="1" applyBorder="1" applyAlignment="1">
      <alignment horizontal="center" vertical="center" wrapText="1"/>
    </xf>
    <xf numFmtId="0" fontId="39" fillId="34" borderId="14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vertical="center" wrapText="1"/>
    </xf>
    <xf numFmtId="0" fontId="37" fillId="34" borderId="0" xfId="0" applyFont="1" applyFill="1" applyBorder="1" applyAlignment="1">
      <alignment horizontal="center" vertical="center" wrapText="1"/>
    </xf>
    <xf numFmtId="0" fontId="41" fillId="34" borderId="31" xfId="0" applyFont="1" applyFill="1" applyBorder="1" applyAlignment="1">
      <alignment horizontal="center" vertical="center" wrapText="1"/>
    </xf>
    <xf numFmtId="0" fontId="41" fillId="34" borderId="25" xfId="0" applyFont="1" applyFill="1" applyBorder="1" applyAlignment="1">
      <alignment horizontal="center" vertical="center" wrapText="1"/>
    </xf>
    <xf numFmtId="0" fontId="41" fillId="34" borderId="0" xfId="0" applyFont="1" applyFill="1" applyBorder="1" applyAlignment="1">
      <alignment horizontal="center" vertical="center" wrapText="1"/>
    </xf>
    <xf numFmtId="0" fontId="41" fillId="34" borderId="27" xfId="0" applyFont="1" applyFill="1" applyBorder="1" applyAlignment="1">
      <alignment horizontal="center" vertical="center" wrapText="1"/>
    </xf>
    <xf numFmtId="0" fontId="40" fillId="34" borderId="0" xfId="0" applyFont="1" applyFill="1" applyBorder="1" applyAlignment="1">
      <alignment horizontal="center" vertical="center" wrapText="1"/>
    </xf>
    <xf numFmtId="0" fontId="40" fillId="34" borderId="27" xfId="0" applyFont="1" applyFill="1" applyBorder="1" applyAlignment="1">
      <alignment horizontal="center" vertical="center" wrapText="1"/>
    </xf>
    <xf numFmtId="0" fontId="41" fillId="34" borderId="29" xfId="0" applyFont="1" applyFill="1" applyBorder="1" applyAlignment="1">
      <alignment horizontal="center" vertical="center" wrapText="1"/>
    </xf>
    <xf numFmtId="0" fontId="41" fillId="34" borderId="30" xfId="0" applyFont="1" applyFill="1" applyBorder="1" applyAlignment="1">
      <alignment horizontal="center" vertical="center" wrapText="1"/>
    </xf>
    <xf numFmtId="0" fontId="27" fillId="34" borderId="24" xfId="0" applyFont="1" applyFill="1" applyBorder="1" applyAlignment="1">
      <alignment horizontal="center" vertical="center" wrapText="1"/>
    </xf>
    <xf numFmtId="0" fontId="27" fillId="34" borderId="25" xfId="0" applyFont="1" applyFill="1" applyBorder="1" applyAlignment="1">
      <alignment horizontal="center" vertical="center" wrapText="1"/>
    </xf>
    <xf numFmtId="0" fontId="27" fillId="34" borderId="26" xfId="0" applyFont="1" applyFill="1" applyBorder="1" applyAlignment="1">
      <alignment horizontal="center" vertical="center" wrapText="1"/>
    </xf>
    <xf numFmtId="0" fontId="27" fillId="34" borderId="27" xfId="0" applyFont="1" applyFill="1" applyBorder="1" applyAlignment="1">
      <alignment horizontal="center" vertical="center" wrapText="1"/>
    </xf>
    <xf numFmtId="0" fontId="27" fillId="34" borderId="28" xfId="0" applyFont="1" applyFill="1" applyBorder="1" applyAlignment="1">
      <alignment horizontal="center" vertical="center" wrapText="1"/>
    </xf>
    <xf numFmtId="0" fontId="27" fillId="34" borderId="30" xfId="0" applyFont="1" applyFill="1" applyBorder="1" applyAlignment="1">
      <alignment horizontal="center" vertical="center" wrapText="1"/>
    </xf>
  </cellXfs>
  <cellStyles count="5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Moeda" xfId="49" builtinId="4"/>
    <cellStyle name="Moeda 2" xfId="31" xr:uid="{00000000-0005-0000-0000-00001E000000}"/>
    <cellStyle name="Neutro" xfId="32" builtinId="28" customBuiltin="1"/>
    <cellStyle name="Normal" xfId="0" builtinId="0" customBuiltin="1"/>
    <cellStyle name="Normal 2" xfId="52" xr:uid="{3B6E71AA-BAE5-4399-B3E4-A6A558289BE5}"/>
    <cellStyle name="Normal 2 2" xfId="50" xr:uid="{E03ADF51-D644-49F9-B31B-9A71D7CB9DEF}"/>
    <cellStyle name="Normal 6" xfId="33" xr:uid="{00000000-0005-0000-0000-000021000000}"/>
    <cellStyle name="Normal_Prop001_2001" xfId="34" xr:uid="{00000000-0005-0000-0000-000022000000}"/>
    <cellStyle name="Nota" xfId="35" builtinId="10" customBuiltin="1"/>
    <cellStyle name="Porcentagem" xfId="36" builtinId="5"/>
    <cellStyle name="Porcentagem 2" xfId="46" xr:uid="{00000000-0005-0000-0000-000025000000}"/>
    <cellStyle name="Porcentagem 2 2" xfId="48" xr:uid="{00000000-0005-0000-0000-000026000000}"/>
    <cellStyle name="Porcentagem 3" xfId="47" xr:uid="{00000000-0005-0000-0000-000027000000}"/>
    <cellStyle name="Porcentagem 4" xfId="51" xr:uid="{356D9A4D-42CC-47D3-B184-6AC7F0529441}"/>
    <cellStyle name="Ruim" xfId="30" builtinId="27" customBuiltin="1"/>
    <cellStyle name="Saída" xfId="37" builtinId="21" customBuiltin="1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</cellStyles>
  <dxfs count="24"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b/>
        <i val="0"/>
        <color rgb="FFFF0000"/>
      </font>
      <numFmt numFmtId="14" formatCode="0.00%"/>
    </dxf>
    <dxf>
      <font>
        <color rgb="FFFF0000"/>
      </font>
      <numFmt numFmtId="14" formatCode="0.00%"/>
    </dxf>
    <dxf>
      <font>
        <color auto="1"/>
      </font>
      <numFmt numFmtId="14" formatCode="0.00%"/>
      <fill>
        <patternFill>
          <bgColor theme="0"/>
        </patternFill>
      </fill>
    </dxf>
    <dxf>
      <font>
        <color rgb="FFFF0000"/>
      </font>
      <numFmt numFmtId="14" formatCode="0.00%"/>
    </dxf>
    <dxf>
      <font>
        <color auto="1"/>
      </font>
      <numFmt numFmtId="14" formatCode="0.00%"/>
      <fill>
        <patternFill>
          <bgColor theme="0"/>
        </patternFill>
      </fill>
    </dxf>
    <dxf>
      <font>
        <color rgb="FFFF0000"/>
      </font>
      <numFmt numFmtId="14" formatCode="0.00%"/>
    </dxf>
    <dxf>
      <font>
        <color auto="1"/>
      </font>
      <numFmt numFmtId="14" formatCode="0.00%"/>
      <fill>
        <patternFill>
          <bgColor theme="0"/>
        </patternFill>
      </fill>
    </dxf>
    <dxf>
      <font>
        <color rgb="FFFF0000"/>
      </font>
      <numFmt numFmtId="14" formatCode="0.00%"/>
    </dxf>
    <dxf>
      <font>
        <color auto="1"/>
      </font>
      <numFmt numFmtId="14" formatCode="0.00%"/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FF"/>
      <color rgb="FFFFFF66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/>
              <a:t>ÍNDICE DE DESEMPENHO D</a:t>
            </a:r>
            <a:r>
              <a:rPr lang="pt-BR" sz="1400" b="1" baseline="0"/>
              <a:t>E PRAZO MENSAL  - IDP (B) </a:t>
            </a:r>
          </a:p>
          <a:p>
            <a:pPr>
              <a:defRPr sz="1800" b="1"/>
            </a:pPr>
            <a:r>
              <a:rPr lang="pt-BR" sz="1400" b="1" baseline="0"/>
              <a:t>LB0 - LINHA DE BASE INICIAL</a:t>
            </a:r>
            <a:endParaRPr lang="pt-BR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'FRM-SGLOG-084-03'!$C$47:$D$47</c:f>
              <c:strCache>
                <c:ptCount val="2"/>
                <c:pt idx="0">
                  <c:v>CRONOGRAMA OK (%)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3867751720507303E-2"/>
                  <c:y val="-3.8230614586182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A-4176-80CE-450B9BF11532}"/>
                </c:ext>
              </c:extLst>
            </c:dLbl>
            <c:dLbl>
              <c:idx val="1"/>
              <c:layout>
                <c:manualLayout>
                  <c:x val="-3.9692017798368284E-2"/>
                  <c:y val="-4.663062159721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F1-4144-808B-BC51F38982A0}"/>
                </c:ext>
              </c:extLst>
            </c:dLbl>
            <c:dLbl>
              <c:idx val="2"/>
              <c:layout>
                <c:manualLayout>
                  <c:x val="-8.1579565081194017E-2"/>
                  <c:y val="-4.663062159721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4F-4F80-8FD6-FDF386C66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'FRM-SGLOG-084-03'!$E$47:$L$47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9-4C9A-9D2B-EBA4C36473B6}"/>
            </c:ext>
          </c:extLst>
        </c:ser>
        <c:ser>
          <c:idx val="0"/>
          <c:order val="1"/>
          <c:tx>
            <c:strRef>
              <c:f>'FRM-SGLOG-084-03'!$B$41:$D$41</c:f>
              <c:strCache>
                <c:ptCount val="3"/>
                <c:pt idx="0">
                  <c:v>LB0</c:v>
                </c:pt>
                <c:pt idx="1">
                  <c:v>ÍNDICE DE DESEMPENHO DE PRAZO (IDP) - MENSAL INICIAL (%)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7"/>
              <c:spPr>
                <a:solidFill>
                  <a:schemeClr val="accent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639-4C9A-9D2B-EBA4C36473B6}"/>
              </c:ext>
            </c:extLst>
          </c:dPt>
          <c:dLbls>
            <c:dLbl>
              <c:idx val="0"/>
              <c:layout>
                <c:manualLayout>
                  <c:x val="-7.1237777829753449E-2"/>
                  <c:y val="-2.5524920366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C9A-9D2B-EBA4C36473B6}"/>
                </c:ext>
              </c:extLst>
            </c:dLbl>
            <c:dLbl>
              <c:idx val="1"/>
              <c:layout>
                <c:manualLayout>
                  <c:x val="1.1710623397128736E-2"/>
                  <c:y val="-4.816276192280255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C0-424F-B60A-661F784E9FEB}"/>
                </c:ext>
              </c:extLst>
            </c:dLbl>
            <c:dLbl>
              <c:idx val="2"/>
              <c:layout>
                <c:manualLayout>
                  <c:x val="1.6085136614925899E-3"/>
                  <c:y val="-3.7288053015920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C9A-9D2B-EBA4C36473B6}"/>
                </c:ext>
              </c:extLst>
            </c:dLbl>
            <c:dLbl>
              <c:idx val="3"/>
              <c:layout>
                <c:manualLayout>
                  <c:x val="1.7335639066793831E-2"/>
                  <c:y val="-3.4514101647961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9-4C9A-9D2B-EBA4C36473B6}"/>
                </c:ext>
              </c:extLst>
            </c:dLbl>
            <c:dLbl>
              <c:idx val="4"/>
              <c:layout>
                <c:manualLayout>
                  <c:x val="-5.3621638333523486E-2"/>
                  <c:y val="3.85800719513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6D-433F-BA9C-E2A92CD9828C}"/>
                </c:ext>
              </c:extLst>
            </c:dLbl>
            <c:dLbl>
              <c:idx val="6"/>
              <c:layout>
                <c:manualLayout>
                  <c:x val="-1.2379247999468169E-2"/>
                  <c:y val="-9.7871469113933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C9A-9D2B-EBA4C36473B6}"/>
                </c:ext>
              </c:extLst>
            </c:dLbl>
            <c:dLbl>
              <c:idx val="7"/>
              <c:layout>
                <c:manualLayout>
                  <c:x val="-1.3153521170197866E-2"/>
                  <c:y val="-7.9474342928660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39-4C9A-9D2B-EBA4C36473B6}"/>
                </c:ext>
              </c:extLst>
            </c:dLbl>
            <c:dLbl>
              <c:idx val="9"/>
              <c:layout>
                <c:manualLayout>
                  <c:x val="-1.5366364010556363E-2"/>
                  <c:y val="-8.3791254548903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C9A-9D2B-EBA4C36473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50800" dir="5400000" sx="5000" sy="50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'FRM-SGLOG-084-03'!$E$41:$L$41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39-4C9A-9D2B-EBA4C3647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14168"/>
        <c:axId val="433618432"/>
      </c:lineChart>
      <c:catAx>
        <c:axId val="4336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8432"/>
        <c:crosses val="autoZero"/>
        <c:auto val="1"/>
        <c:lblAlgn val="ctr"/>
        <c:lblOffset val="100"/>
        <c:noMultiLvlLbl val="0"/>
      </c:catAx>
      <c:valAx>
        <c:axId val="43361843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4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/>
              <a:t>ÍNDICE DE</a:t>
            </a:r>
            <a:r>
              <a:rPr lang="pt-BR" sz="1400" b="1" baseline="0"/>
              <a:t> DESEMPENHO DE PRAZO AGREGADO - IDPA (B) </a:t>
            </a:r>
          </a:p>
          <a:p>
            <a:pPr>
              <a:defRPr sz="1800" b="1"/>
            </a:pPr>
            <a:r>
              <a:rPr lang="pt-BR" sz="1400" b="1" baseline="0"/>
              <a:t>LB0 - LINHA DE BASE INICIAL</a:t>
            </a:r>
            <a:endParaRPr lang="pt-BR" sz="1400" b="1"/>
          </a:p>
        </c:rich>
      </c:tx>
      <c:layout>
        <c:manualLayout>
          <c:xMode val="edge"/>
          <c:yMode val="edge"/>
          <c:x val="0.3452207050634199"/>
          <c:y val="1.9337318083576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7535726145296514E-2"/>
          <c:y val="0.25170290233401077"/>
          <c:w val="0.90246427385470351"/>
          <c:h val="0.52455136078188003"/>
        </c:manualLayout>
      </c:layout>
      <c:lineChart>
        <c:grouping val="standard"/>
        <c:varyColors val="0"/>
        <c:ser>
          <c:idx val="0"/>
          <c:order val="0"/>
          <c:tx>
            <c:strRef>
              <c:f>'FRM-SGLOG-084-03'!$C$47:$D$47</c:f>
              <c:strCache>
                <c:ptCount val="2"/>
                <c:pt idx="0">
                  <c:v>CRONOGRAMA OK (%)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208876165559124E-2"/>
                  <c:y val="-3.7353361719039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C-4FCB-9DA2-AB5F0A353BDC}"/>
                </c:ext>
              </c:extLst>
            </c:dLbl>
            <c:dLbl>
              <c:idx val="1"/>
              <c:layout>
                <c:manualLayout>
                  <c:x val="-3.3661251446397825E-2"/>
                  <c:y val="-4.4470291078426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2-4732-A817-B1F1DAC57DA0}"/>
                </c:ext>
              </c:extLst>
            </c:dLbl>
            <c:dLbl>
              <c:idx val="2"/>
              <c:layout>
                <c:manualLayout>
                  <c:x val="-4.8275911267024248E-2"/>
                  <c:y val="-4.0795825575726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BC-40FC-A6C6-0F99B73170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'FRM-SGLOG-084-03'!$E$47:$L$47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5-4BD3-A6ED-0ACA0B59149D}"/>
            </c:ext>
          </c:extLst>
        </c:ser>
        <c:ser>
          <c:idx val="1"/>
          <c:order val="1"/>
          <c:tx>
            <c:strRef>
              <c:f>'FRM-SGLOG-084-03'!$B$44:$D$44</c:f>
              <c:strCache>
                <c:ptCount val="3"/>
                <c:pt idx="0">
                  <c:v>LB0</c:v>
                </c:pt>
                <c:pt idx="1">
                  <c:v>ÍNDICE DE DESEMPENHO DE PRAZO AGREGADO (IDPA) - ACUMULADO INICIAL (%)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7627160956892022E-2"/>
                  <c:y val="-8.548896390621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5-4BD3-A6ED-0ACA0B59149D}"/>
                </c:ext>
              </c:extLst>
            </c:dLbl>
            <c:dLbl>
              <c:idx val="1"/>
              <c:layout>
                <c:manualLayout>
                  <c:x val="-3.230589162815304E-2"/>
                  <c:y val="-8.4767182308588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2-4732-A817-B1F1DAC57DA0}"/>
                </c:ext>
              </c:extLst>
            </c:dLbl>
            <c:dLbl>
              <c:idx val="2"/>
              <c:layout>
                <c:manualLayout>
                  <c:x val="-4.529827791075592E-2"/>
                  <c:y val="-4.5796501272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95-4BD3-A6ED-0ACA0B59149D}"/>
                </c:ext>
              </c:extLst>
            </c:dLbl>
            <c:dLbl>
              <c:idx val="3"/>
              <c:layout>
                <c:manualLayout>
                  <c:x val="-3.0642552449697429E-2"/>
                  <c:y val="-5.122650478831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95-4BD3-A6ED-0ACA0B59149D}"/>
                </c:ext>
              </c:extLst>
            </c:dLbl>
            <c:dLbl>
              <c:idx val="4"/>
              <c:layout>
                <c:manualLayout>
                  <c:x val="-3.3137786335943928E-2"/>
                  <c:y val="-7.6794383427939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95-4BD3-A6ED-0ACA0B59149D}"/>
                </c:ext>
              </c:extLst>
            </c:dLbl>
            <c:dLbl>
              <c:idx val="5"/>
              <c:layout>
                <c:manualLayout>
                  <c:x val="-1.8438316948106093E-2"/>
                  <c:y val="-6.4628127042952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95-4BD3-A6ED-0ACA0B59149D}"/>
                </c:ext>
              </c:extLst>
            </c:dLbl>
            <c:dLbl>
              <c:idx val="6"/>
              <c:layout>
                <c:manualLayout>
                  <c:x val="-2.5076111049424213E-2"/>
                  <c:y val="-8.1862294254406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95-4BD3-A6ED-0ACA0B59149D}"/>
                </c:ext>
              </c:extLst>
            </c:dLbl>
            <c:dLbl>
              <c:idx val="7"/>
              <c:layout>
                <c:manualLayout>
                  <c:x val="-6.6377746555978823E-3"/>
                  <c:y val="-8.5769085115359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95-4BD3-A6ED-0ACA0B59149D}"/>
                </c:ext>
              </c:extLst>
            </c:dLbl>
            <c:dLbl>
              <c:idx val="8"/>
              <c:layout>
                <c:manualLayout>
                  <c:x val="-1.5488186236409074E-2"/>
                  <c:y val="-0.103405003268724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95-4BD3-A6ED-0ACA0B59149D}"/>
                </c:ext>
              </c:extLst>
            </c:dLbl>
            <c:dLbl>
              <c:idx val="9"/>
              <c:layout>
                <c:manualLayout>
                  <c:x val="-5.9002614233939323E-3"/>
                  <c:y val="-9.0479377860133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95-4BD3-A6ED-0ACA0B59149D}"/>
                </c:ext>
              </c:extLst>
            </c:dLbl>
            <c:dLbl>
              <c:idx val="10"/>
              <c:layout>
                <c:manualLayout>
                  <c:x val="-2.2125980337727356E-2"/>
                  <c:y val="-0.116330628677314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95-4BD3-A6ED-0ACA0B59149D}"/>
                </c:ext>
              </c:extLst>
            </c:dLbl>
            <c:dLbl>
              <c:idx val="11"/>
              <c:layout>
                <c:manualLayout>
                  <c:x val="-1.6963251592257558E-2"/>
                  <c:y val="-0.103405003268724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95-4BD3-A6ED-0ACA0B591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'FRM-SGLOG-084-03'!$E$44:$L$44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95-4BD3-A6ED-0ACA0B59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14168"/>
        <c:axId val="433618432"/>
      </c:lineChart>
      <c:catAx>
        <c:axId val="43361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8432"/>
        <c:crosses val="autoZero"/>
        <c:auto val="1"/>
        <c:lblAlgn val="ctr"/>
        <c:lblOffset val="100"/>
        <c:noMultiLvlLbl val="0"/>
      </c:catAx>
      <c:valAx>
        <c:axId val="43361843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4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73150495868419E-2"/>
          <c:y val="0.87790709897031016"/>
          <c:w val="0.89566604436242447"/>
          <c:h val="0.12209294083097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u="none" baseline="0">
                <a:effectLst/>
              </a:rPr>
              <a:t>GERENCIAMENTO DE VALOR AGREGADO (GVA)</a:t>
            </a:r>
            <a:endParaRPr lang="pt-BR" sz="1600" u="none">
              <a:effectLst/>
            </a:endParaRPr>
          </a:p>
        </c:rich>
      </c:tx>
      <c:layout>
        <c:manualLayout>
          <c:xMode val="edge"/>
          <c:yMode val="edge"/>
          <c:x val="0.41298679234003965"/>
          <c:y val="4.1772459320424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765752012270327"/>
          <c:y val="0.21112140672920598"/>
          <c:w val="0.77898307925131383"/>
          <c:h val="0.562593730156228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'FRM-SGLOG-084-03'!$C$31</c:f>
              <c:strCache>
                <c:ptCount val="1"/>
                <c:pt idx="0">
                  <c:v>FATURAMENTO ACUMULADO PAGO (R$)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2C-4387-BD8C-756F16AFBA59}"/>
              </c:ext>
            </c:extLst>
          </c:dPt>
          <c:dLbls>
            <c:dLbl>
              <c:idx val="0"/>
              <c:layout>
                <c:manualLayout>
                  <c:x val="-8.2334890267107518E-3"/>
                  <c:y val="-5.3091898483754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C-4387-BD8C-756F16AFBA59}"/>
                </c:ext>
              </c:extLst>
            </c:dLbl>
            <c:dLbl>
              <c:idx val="1"/>
              <c:layout>
                <c:manualLayout>
                  <c:x val="-2.2918493975082301E-2"/>
                  <c:y val="9.152205952300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A5-4741-9F59-32BEFDBA3C7D}"/>
                </c:ext>
              </c:extLst>
            </c:dLbl>
            <c:dLbl>
              <c:idx val="2"/>
              <c:layout>
                <c:manualLayout>
                  <c:x val="-3.2399091499253525E-2"/>
                  <c:y val="8.4865810621814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C-4387-BD8C-756F16AFBA59}"/>
                </c:ext>
              </c:extLst>
            </c:dLbl>
            <c:dLbl>
              <c:idx val="3"/>
              <c:layout>
                <c:manualLayout>
                  <c:x val="-2.9601574809205406E-2"/>
                  <c:y val="-3.4545986311895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C-4387-BD8C-756F16AFBA59}"/>
                </c:ext>
              </c:extLst>
            </c:dLbl>
            <c:dLbl>
              <c:idx val="4"/>
              <c:layout>
                <c:manualLayout>
                  <c:x val="-2.5010408884765408E-2"/>
                  <c:y val="-2.5097492785656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C-4387-BD8C-756F16AFBA59}"/>
                </c:ext>
              </c:extLst>
            </c:dLbl>
            <c:dLbl>
              <c:idx val="5"/>
              <c:layout>
                <c:manualLayout>
                  <c:x val="-2.8092907031092414E-2"/>
                  <c:y val="-1.3292054777494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DB-4C64-84D1-CE21414CB24B}"/>
                </c:ext>
              </c:extLst>
            </c:dLbl>
            <c:dLbl>
              <c:idx val="6"/>
              <c:layout>
                <c:manualLayout>
                  <c:x val="-2.8669931554809465E-2"/>
                  <c:y val="3.32812445059307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9C-450B-9D9B-275DEBCCDF50}"/>
                </c:ext>
              </c:extLst>
            </c:dLbl>
            <c:dLbl>
              <c:idx val="7"/>
              <c:layout>
                <c:manualLayout>
                  <c:x val="-2.5750409800677287E-2"/>
                  <c:y val="1.38467421859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4-40E0-9C44-153301EFF80F}"/>
                </c:ext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'FRM-SGLOG-084-03'!$E$31:$L$31</c:f>
              <c:numCache>
                <c:formatCode>"R$"\ 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2C-4387-BD8C-756F16AFBA59}"/>
            </c:ext>
          </c:extLst>
        </c:ser>
        <c:ser>
          <c:idx val="1"/>
          <c:order val="1"/>
          <c:tx>
            <c:strRef>
              <c:f>'FRM-SGLOG-084-03'!$B$28:$D$28</c:f>
              <c:strCache>
                <c:ptCount val="3"/>
                <c:pt idx="0">
                  <c:v>LB0</c:v>
                </c:pt>
                <c:pt idx="1">
                  <c:v>FATURAMENTO ACUMULADO PLANEJADO - LINHA DE BASE INICIAL (R$)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5875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2C-4387-BD8C-756F16AFBA59}"/>
              </c:ext>
            </c:extLst>
          </c:dPt>
          <c:dLbls>
            <c:dLbl>
              <c:idx val="0"/>
              <c:layout>
                <c:manualLayout>
                  <c:x val="9.3192292216461459E-3"/>
                  <c:y val="-3.9901786256999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C-4387-BD8C-756F16AFBA59}"/>
                </c:ext>
              </c:extLst>
            </c:dLbl>
            <c:dLbl>
              <c:idx val="1"/>
              <c:layout>
                <c:manualLayout>
                  <c:x val="-9.6812591481949019E-3"/>
                  <c:y val="-2.2399558648721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A5-4741-9F59-32BEFDBA3C7D}"/>
                </c:ext>
              </c:extLst>
            </c:dLbl>
            <c:dLbl>
              <c:idx val="2"/>
              <c:layout>
                <c:manualLayout>
                  <c:x val="-2.1188539075005848E-2"/>
                  <c:y val="1.4049264419078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2C-4387-BD8C-756F16AFBA59}"/>
                </c:ext>
              </c:extLst>
            </c:dLbl>
            <c:dLbl>
              <c:idx val="3"/>
              <c:layout>
                <c:manualLayout>
                  <c:x val="-1.224702103170223E-2"/>
                  <c:y val="-7.4306419774278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2C-4387-BD8C-756F16AFBA59}"/>
                </c:ext>
              </c:extLst>
            </c:dLbl>
            <c:dLbl>
              <c:idx val="4"/>
              <c:layout>
                <c:manualLayout>
                  <c:x val="-6.6559880190327899E-3"/>
                  <c:y val="4.69167421014278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222006733532245E-2"/>
                      <c:h val="6.076800452094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92C-4387-BD8C-756F16AFBA59}"/>
                </c:ext>
              </c:extLst>
            </c:dLbl>
            <c:dLbl>
              <c:idx val="5"/>
              <c:layout>
                <c:manualLayout>
                  <c:x val="5.5070079499059095E-3"/>
                  <c:y val="1.321655187226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2C-4387-BD8C-756F16AFBA59}"/>
                </c:ext>
              </c:extLst>
            </c:dLbl>
            <c:dLbl>
              <c:idx val="6"/>
              <c:layout>
                <c:manualLayout>
                  <c:x val="-2.1590351741648507E-4"/>
                  <c:y val="1.204421253877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2C-4387-BD8C-756F16AFBA59}"/>
                </c:ext>
              </c:extLst>
            </c:dLbl>
            <c:dLbl>
              <c:idx val="7"/>
              <c:layout>
                <c:manualLayout>
                  <c:x val="6.0506820922084309E-3"/>
                  <c:y val="1.1930276746767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2C-4387-BD8C-756F16AFBA59}"/>
                </c:ext>
              </c:extLst>
            </c:dLbl>
            <c:dLbl>
              <c:idx val="8"/>
              <c:layout>
                <c:manualLayout>
                  <c:x val="7.375326779242416E-3"/>
                  <c:y val="4.3085418028635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2C-4387-BD8C-756F16AFBA59}"/>
                </c:ext>
              </c:extLst>
            </c:dLbl>
            <c:dLbl>
              <c:idx val="9"/>
              <c:layout>
                <c:manualLayout>
                  <c:x val="4.425196067545341E-3"/>
                  <c:y val="4.3085418028635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2C-4387-BD8C-756F16AFBA59}"/>
                </c:ext>
              </c:extLst>
            </c:dLbl>
            <c:dLbl>
              <c:idx val="10"/>
              <c:layout>
                <c:manualLayout>
                  <c:x val="9.5879248130150314E-3"/>
                  <c:y val="7.7553752451543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2C-4387-BD8C-756F16AFBA59}"/>
                </c:ext>
              </c:extLst>
            </c:dLbl>
            <c:dLbl>
              <c:idx val="11"/>
              <c:layout>
                <c:manualLayout>
                  <c:x val="8.112859457166657E-3"/>
                  <c:y val="5.6011043437225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2C-4387-BD8C-756F16AFBA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'FRM-SGLOG-084-03'!$E$28:$L$28</c:f>
              <c:numCache>
                <c:formatCode>"R$"\ #,##0.00</c:formatCode>
                <c:ptCount val="8"/>
                <c:pt idx="0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2C-4387-BD8C-756F16AFBA59}"/>
            </c:ext>
          </c:extLst>
        </c:ser>
        <c:ser>
          <c:idx val="0"/>
          <c:order val="2"/>
          <c:tx>
            <c:strRef>
              <c:f>'FRM-SGLOG-084-03'!$B$29:$D$29</c:f>
              <c:strCache>
                <c:ptCount val="3"/>
                <c:pt idx="0">
                  <c:v>LB1</c:v>
                </c:pt>
                <c:pt idx="1">
                  <c:v>FATURAMENTO ACUMULADO PLANEJADO - NOVA LINHA DE BASE (R$)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92C-4387-BD8C-756F16AFBA5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92C-4387-BD8C-756F16AFBA59}"/>
              </c:ext>
            </c:extLst>
          </c:dPt>
          <c:val>
            <c:numRef>
              <c:f>'FRM-SGLOG-084-03'!$E$29:$G$29</c:f>
              <c:numCache>
                <c:formatCode>"R$"\ 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92C-4387-BD8C-756F16AFB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614168"/>
        <c:axId val="433618432"/>
      </c:barChart>
      <c:catAx>
        <c:axId val="4336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8432"/>
        <c:crosses val="autoZero"/>
        <c:auto val="1"/>
        <c:lblAlgn val="ctr"/>
        <c:lblOffset val="100"/>
        <c:noMultiLvlLbl val="0"/>
      </c:catAx>
      <c:valAx>
        <c:axId val="433618432"/>
        <c:scaling>
          <c:orientation val="minMax"/>
          <c:max val="10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4168"/>
        <c:crosses val="autoZero"/>
        <c:crossBetween val="between"/>
        <c:majorUnit val="1000000"/>
        <c:minorUnit val="3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pt-BR" sz="14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/>
              </a:rPr>
              <a:t>COMPARATIVO % MENSAL: PLANEJADO X PAGO (A) </a:t>
            </a:r>
          </a:p>
          <a:p>
            <a:pPr>
              <a:defRPr/>
            </a:pPr>
            <a:r>
              <a:rPr kumimoji="0" lang="pt-BR" sz="14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/>
              </a:rPr>
              <a:t>   LB0 - LINHA DE BASE INICIAL </a:t>
            </a:r>
          </a:p>
        </c:rich>
      </c:tx>
      <c:layout>
        <c:manualLayout>
          <c:xMode val="edge"/>
          <c:yMode val="edge"/>
          <c:x val="0.31314416870362677"/>
          <c:y val="2.2292016384486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531723507691733E-2"/>
          <c:y val="0.17321074219911056"/>
          <c:w val="0.94121406036653177"/>
          <c:h val="0.6544888906502557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'FRM-SGLOG-084-03'!$C$37:$D$37</c:f>
              <c:strCache>
                <c:ptCount val="2"/>
                <c:pt idx="0">
                  <c:v>FATURAMENTO PERCENTUAL MENSAL PAGO (%) - LINHA DE BASE INICIAL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336343233137647E-2"/>
                  <c:y val="-4.5994321479021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DF-4ADA-B71E-5AA3ECC38F6B}"/>
                </c:ext>
              </c:extLst>
            </c:dLbl>
            <c:dLbl>
              <c:idx val="1"/>
              <c:layout>
                <c:manualLayout>
                  <c:x val="4.2640595105044928E-2"/>
                  <c:y val="5.1356721039211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9F-43F4-93DF-E350CE2E8068}"/>
                </c:ext>
              </c:extLst>
            </c:dLbl>
            <c:dLbl>
              <c:idx val="2"/>
              <c:layout>
                <c:manualLayout>
                  <c:x val="1.9615254455245271E-2"/>
                  <c:y val="-3.322189542576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DF-4ADA-B71E-5AA3ECC38F6B}"/>
                </c:ext>
              </c:extLst>
            </c:dLbl>
            <c:dLbl>
              <c:idx val="3"/>
              <c:layout>
                <c:manualLayout>
                  <c:x val="4.4329159175357631E-2"/>
                  <c:y val="2.0878394376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DF-4ADA-B71E-5AA3ECC38F6B}"/>
                </c:ext>
              </c:extLst>
            </c:dLbl>
            <c:dLbl>
              <c:idx val="4"/>
              <c:layout>
                <c:manualLayout>
                  <c:x val="0"/>
                  <c:y val="-3.5950755956643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3D-491E-9E3F-BD8DB0D8992A}"/>
                </c:ext>
              </c:extLst>
            </c:dLbl>
            <c:dLbl>
              <c:idx val="5"/>
              <c:layout>
                <c:manualLayout>
                  <c:x val="1.9772344033181419E-3"/>
                  <c:y val="1.438030238265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F-4842-971C-22B649F13B81}"/>
                </c:ext>
              </c:extLst>
            </c:dLbl>
            <c:dLbl>
              <c:idx val="6"/>
              <c:layout>
                <c:manualLayout>
                  <c:x val="0"/>
                  <c:y val="1.08947164342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7-49F2-B4B8-CCE1E333612D}"/>
                </c:ext>
              </c:extLst>
            </c:dLbl>
            <c:dLbl>
              <c:idx val="7"/>
              <c:layout>
                <c:manualLayout>
                  <c:x val="8.8794516554046579E-4"/>
                  <c:y val="1.08947164342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CB-4450-9690-E3A9CB116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'FRM-SGLOG-084-03'!$E$37:$L$37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29DF-4ADA-B71E-5AA3ECC3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9424"/>
        <c:axId val="528117296"/>
      </c:barChart>
      <c:lineChart>
        <c:grouping val="standard"/>
        <c:varyColors val="0"/>
        <c:ser>
          <c:idx val="3"/>
          <c:order val="0"/>
          <c:tx>
            <c:strRef>
              <c:f>'FRM-SGLOG-084-03'!$B$34:$D$34</c:f>
              <c:strCache>
                <c:ptCount val="3"/>
                <c:pt idx="0">
                  <c:v>LB0</c:v>
                </c:pt>
                <c:pt idx="1">
                  <c:v>FATURAMENTO PERCENTUAL MENSAL - LINHA DE BASE INICIAL (%)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2.9397505539759287E-2"/>
                  <c:y val="-3.000614276696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DF-4ADA-B71E-5AA3ECC38F6B}"/>
                </c:ext>
              </c:extLst>
            </c:dLbl>
            <c:dLbl>
              <c:idx val="1"/>
              <c:layout>
                <c:manualLayout>
                  <c:x val="-2.4723341553687238E-2"/>
                  <c:y val="-5.9944913251109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9F-43F4-93DF-E350CE2E8068}"/>
                </c:ext>
              </c:extLst>
            </c:dLbl>
            <c:dLbl>
              <c:idx val="2"/>
              <c:layout>
                <c:manualLayout>
                  <c:x val="-3.0445206241895478E-2"/>
                  <c:y val="-0.11193253713260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DF-4ADA-B71E-5AA3ECC38F6B}"/>
                </c:ext>
              </c:extLst>
            </c:dLbl>
            <c:dLbl>
              <c:idx val="3"/>
              <c:layout>
                <c:manualLayout>
                  <c:x val="-3.6875102959099341E-2"/>
                  <c:y val="-5.2269851469593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DF-4ADA-B71E-5AA3ECC38F6B}"/>
                </c:ext>
              </c:extLst>
            </c:dLbl>
            <c:dLbl>
              <c:idx val="4"/>
              <c:layout>
                <c:manualLayout>
                  <c:x val="-5.9398847139540585E-2"/>
                  <c:y val="1.8587358468769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44-4627-AAF4-5C7E355C0C19}"/>
                </c:ext>
              </c:extLst>
            </c:dLbl>
            <c:dLbl>
              <c:idx val="5"/>
              <c:layout>
                <c:manualLayout>
                  <c:x val="0"/>
                  <c:y val="-2.1570453573986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6-4457-8AFA-78132BB1CED9}"/>
                </c:ext>
              </c:extLst>
            </c:dLbl>
            <c:dLbl>
              <c:idx val="6"/>
              <c:layout>
                <c:manualLayout>
                  <c:x val="-8.87945165540596E-4"/>
                  <c:y val="-5.084201002657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7-49F2-B4B8-CCE1E33361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'FRM-SGLOG-084-03'!$E$34:$L$34</c:f>
              <c:numCache>
                <c:formatCode>0.00%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9DF-4ADA-B71E-5AA3ECC3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09424"/>
        <c:axId val="528117296"/>
      </c:lineChart>
      <c:catAx>
        <c:axId val="528109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8117296"/>
        <c:crosses val="autoZero"/>
        <c:auto val="1"/>
        <c:lblAlgn val="ctr"/>
        <c:lblOffset val="100"/>
        <c:noMultiLvlLbl val="0"/>
      </c:catAx>
      <c:valAx>
        <c:axId val="528117296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810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878388159452346E-2"/>
          <c:y val="0.90002221713569697"/>
          <c:w val="0.85768859334059155"/>
          <c:h val="9.9977982265835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CONTROLE OPERACIONAL MENSAL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606057235923338"/>
          <c:y val="0.16291155707542448"/>
          <c:w val="0.85051801652906134"/>
          <c:h val="0.56977957683268987"/>
        </c:manualLayout>
      </c:layout>
      <c:lineChart>
        <c:grouping val="standard"/>
        <c:varyColors val="0"/>
        <c:ser>
          <c:idx val="0"/>
          <c:order val="0"/>
          <c:tx>
            <c:strRef>
              <c:f>'FRM-SGLOG-084-03'!$B$56:$D$56</c:f>
              <c:strCache>
                <c:ptCount val="3"/>
                <c:pt idx="0">
                  <c:v>CRONOGRAMA OK 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6161418424930701E-2"/>
                  <c:y val="-7.9994719310319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B-43CA-BD97-B7F924D30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'FRM-SGLOG-084-03'!$E$56:$L$56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6-48F0-BAA9-E7B4D3CAAA0F}"/>
            </c:ext>
          </c:extLst>
        </c:ser>
        <c:ser>
          <c:idx val="1"/>
          <c:order val="1"/>
          <c:tx>
            <c:strRef>
              <c:f>'FRM-SGLOG-084-03'!$B$52:$D$52</c:f>
              <c:strCache>
                <c:ptCount val="3"/>
                <c:pt idx="0">
                  <c:v>ÍNDICE MENSAL ALCANÇADO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423595813828519E-2"/>
                  <c:y val="6.0786056011174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36-48F0-BAA9-E7B4D3CAAA0F}"/>
                </c:ext>
              </c:extLst>
            </c:dLbl>
            <c:dLbl>
              <c:idx val="1"/>
              <c:layout>
                <c:manualLayout>
                  <c:x val="-3.1819392714568184E-2"/>
                  <c:y val="6.9149518338029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B-43CA-BD97-B7F924D30ED6}"/>
                </c:ext>
              </c:extLst>
            </c:dLbl>
            <c:dLbl>
              <c:idx val="2"/>
              <c:layout>
                <c:manualLayout>
                  <c:x val="-4.1513519195396469E-2"/>
                  <c:y val="5.2996748233878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36-48F0-BAA9-E7B4D3CAAA0F}"/>
                </c:ext>
              </c:extLst>
            </c:dLbl>
            <c:dLbl>
              <c:idx val="3"/>
              <c:layout>
                <c:manualLayout>
                  <c:x val="-2.4085699919325059E-2"/>
                  <c:y val="6.442874253422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36-48F0-BAA9-E7B4D3CAAA0F}"/>
                </c:ext>
              </c:extLst>
            </c:dLbl>
            <c:dLbl>
              <c:idx val="4"/>
              <c:layout>
                <c:manualLayout>
                  <c:x val="-4.4532718120731632E-2"/>
                  <c:y val="7.588734446235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36-48F0-BAA9-E7B4D3CAAA0F}"/>
                </c:ext>
              </c:extLst>
            </c:dLbl>
            <c:dLbl>
              <c:idx val="5"/>
              <c:layout>
                <c:manualLayout>
                  <c:x val="-5.0233881259204069E-2"/>
                  <c:y val="7.6450350077571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36-48F0-BAA9-E7B4D3CAAA0F}"/>
                </c:ext>
              </c:extLst>
            </c:dLbl>
            <c:dLbl>
              <c:idx val="6"/>
              <c:layout>
                <c:manualLayout>
                  <c:x val="-3.4946038150248375E-2"/>
                  <c:y val="6.4449291132582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36-48F0-BAA9-E7B4D3CAAA0F}"/>
                </c:ext>
              </c:extLst>
            </c:dLbl>
            <c:dLbl>
              <c:idx val="7"/>
              <c:layout>
                <c:manualLayout>
                  <c:x val="2.2555589619638952E-3"/>
                  <c:y val="6.8849017005967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36-48F0-BAA9-E7B4D3CAAA0F}"/>
                </c:ext>
              </c:extLst>
            </c:dLbl>
            <c:dLbl>
              <c:idx val="8"/>
              <c:layout>
                <c:manualLayout>
                  <c:x val="-5.9002614233939323E-3"/>
                  <c:y val="-9.4787951820308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36-48F0-BAA9-E7B4D3CAAA0F}"/>
                </c:ext>
              </c:extLst>
            </c:dLbl>
            <c:dLbl>
              <c:idx val="9"/>
              <c:layout>
                <c:manualLayout>
                  <c:x val="-1.6225718914333422E-2"/>
                  <c:y val="-0.11633066814310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36-48F0-BAA9-E7B4D3CAAA0F}"/>
                </c:ext>
              </c:extLst>
            </c:dLbl>
            <c:dLbl>
              <c:idx val="10"/>
              <c:layout>
                <c:manualLayout>
                  <c:x val="-1.106299016886384E-2"/>
                  <c:y val="-9.9096495084868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36-48F0-BAA9-E7B4D3CAA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'FRM-SGLOG-084-03'!$E$52:$L$52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936-48F0-BAA9-E7B4D3CA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14168"/>
        <c:axId val="433618432"/>
      </c:lineChart>
      <c:catAx>
        <c:axId val="4336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8432"/>
        <c:crosses val="autoZero"/>
        <c:auto val="1"/>
        <c:lblAlgn val="ctr"/>
        <c:lblOffset val="100"/>
        <c:noMultiLvlLbl val="0"/>
      </c:catAx>
      <c:valAx>
        <c:axId val="43361843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4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99723406972393"/>
          <c:y val="0.81760231151297791"/>
          <c:w val="0.5528347705686294"/>
          <c:h val="0.1656104033660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CONTROLE OPERACIONAL</a:t>
            </a:r>
            <a:r>
              <a:rPr lang="pt-BR" sz="1600" b="1" baseline="0"/>
              <a:t> AGREGADO</a:t>
            </a:r>
            <a:r>
              <a:rPr lang="pt-BR" sz="1600" b="1"/>
              <a:t>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346828919389082"/>
          <c:y val="0.15245579492766442"/>
          <c:w val="0.85051801652906134"/>
          <c:h val="0.55288694641331004"/>
        </c:manualLayout>
      </c:layout>
      <c:lineChart>
        <c:grouping val="standard"/>
        <c:varyColors val="0"/>
        <c:ser>
          <c:idx val="0"/>
          <c:order val="0"/>
          <c:tx>
            <c:strRef>
              <c:f>'FRM-SGLOG-084-03'!$B$56:$D$56</c:f>
              <c:strCache>
                <c:ptCount val="3"/>
                <c:pt idx="0">
                  <c:v>CRONOGRAMA OK 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1087478918277953E-2"/>
                  <c:y val="-6.8506057244731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28-446B-B1CF-DD373BD70F6B}"/>
                </c:ext>
              </c:extLst>
            </c:dLbl>
            <c:dLbl>
              <c:idx val="3"/>
              <c:layout>
                <c:manualLayout>
                  <c:x val="-4.7285735433284751E-2"/>
                  <c:y val="-5.3248965921568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D3-4304-89AC-9D603B185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'FRM-SGLOG-084-03'!$E$56:$L$56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3-400B-9C7D-D3692B8DCF3D}"/>
            </c:ext>
          </c:extLst>
        </c:ser>
        <c:ser>
          <c:idx val="1"/>
          <c:order val="1"/>
          <c:tx>
            <c:strRef>
              <c:f>'FRM-SGLOG-084-03'!$B$55:$D$55</c:f>
              <c:strCache>
                <c:ptCount val="3"/>
                <c:pt idx="0">
                  <c:v>ÍNDICE AGREGADO ALCANÇADO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127997660696778E-2"/>
                  <c:y val="7.346801120960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63-400B-9C7D-D3692B8DCF3D}"/>
                </c:ext>
              </c:extLst>
            </c:dLbl>
            <c:dLbl>
              <c:idx val="1"/>
              <c:layout>
                <c:manualLayout>
                  <c:x val="-3.2877021718235887E-2"/>
                  <c:y val="6.6038823693271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28-446B-B1CF-DD373BD70F6B}"/>
                </c:ext>
              </c:extLst>
            </c:dLbl>
            <c:dLbl>
              <c:idx val="2"/>
              <c:layout>
                <c:manualLayout>
                  <c:x val="-3.0236575797001414E-2"/>
                  <c:y val="5.9772810458363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3-400B-9C7D-D3692B8DCF3D}"/>
                </c:ext>
              </c:extLst>
            </c:dLbl>
            <c:dLbl>
              <c:idx val="3"/>
              <c:layout>
                <c:manualLayout>
                  <c:x val="-4.2701278451073771E-2"/>
                  <c:y val="6.1973122058504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63-400B-9C7D-D3692B8DCF3D}"/>
                </c:ext>
              </c:extLst>
            </c:dLbl>
            <c:dLbl>
              <c:idx val="4"/>
              <c:layout>
                <c:manualLayout>
                  <c:x val="-3.4650708967249928E-2"/>
                  <c:y val="5.548292622075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3-400B-9C7D-D3692B8DCF3D}"/>
                </c:ext>
              </c:extLst>
            </c:dLbl>
            <c:dLbl>
              <c:idx val="5"/>
              <c:layout>
                <c:manualLayout>
                  <c:x val="-4.5768985282460942E-2"/>
                  <c:y val="6.3124103386421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3-400B-9C7D-D3692B8DCF3D}"/>
                </c:ext>
              </c:extLst>
            </c:dLbl>
            <c:dLbl>
              <c:idx val="6"/>
              <c:layout>
                <c:manualLayout>
                  <c:x val="-3.2763306922542243E-2"/>
                  <c:y val="5.35459512570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63-400B-9C7D-D3692B8DCF3D}"/>
                </c:ext>
              </c:extLst>
            </c:dLbl>
            <c:dLbl>
              <c:idx val="7"/>
              <c:layout>
                <c:manualLayout>
                  <c:x val="2.2555589619638952E-3"/>
                  <c:y val="1.592248060042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3-400B-9C7D-D3692B8DCF3D}"/>
                </c:ext>
              </c:extLst>
            </c:dLbl>
            <c:dLbl>
              <c:idx val="8"/>
              <c:layout>
                <c:manualLayout>
                  <c:x val="-5.9002614233939323E-3"/>
                  <c:y val="-9.4787951820308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63-400B-9C7D-D3692B8DCF3D}"/>
                </c:ext>
              </c:extLst>
            </c:dLbl>
            <c:dLbl>
              <c:idx val="9"/>
              <c:layout>
                <c:manualLayout>
                  <c:x val="-1.6225718914333422E-2"/>
                  <c:y val="-0.11633066814310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3-400B-9C7D-D3692B8DCF3D}"/>
                </c:ext>
              </c:extLst>
            </c:dLbl>
            <c:dLbl>
              <c:idx val="10"/>
              <c:layout>
                <c:manualLayout>
                  <c:x val="-1.106299016886384E-2"/>
                  <c:y val="-9.9096495084868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63-400B-9C7D-D3692B8DC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'FRM-SGLOG-084-03'!$E$55:$L$55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63-400B-9C7D-D3692B8DC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14168"/>
        <c:axId val="433618432"/>
      </c:lineChart>
      <c:catAx>
        <c:axId val="4336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8432"/>
        <c:crosses val="autoZero"/>
        <c:auto val="1"/>
        <c:lblAlgn val="ctr"/>
        <c:lblOffset val="100"/>
        <c:noMultiLvlLbl val="0"/>
      </c:catAx>
      <c:valAx>
        <c:axId val="43361843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14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13704066101328"/>
          <c:y val="0.84589314920028602"/>
          <c:w val="0.51934061752554905"/>
          <c:h val="0.1457184509718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81206</xdr:colOff>
      <xdr:row>1</xdr:row>
      <xdr:rowOff>1</xdr:rowOff>
    </xdr:from>
    <xdr:to>
      <xdr:col>2</xdr:col>
      <xdr:colOff>657999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F1D9CF-116D-4E6C-970C-11F8CE36B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31" y="1841501"/>
          <a:ext cx="1195918" cy="1063624"/>
        </a:xfrm>
        <a:prstGeom prst="rect">
          <a:avLst/>
        </a:prstGeom>
      </xdr:spPr>
    </xdr:pic>
    <xdr:clientData/>
  </xdr:twoCellAnchor>
  <xdr:twoCellAnchor>
    <xdr:from>
      <xdr:col>4</xdr:col>
      <xdr:colOff>215251</xdr:colOff>
      <xdr:row>74</xdr:row>
      <xdr:rowOff>62989</xdr:rowOff>
    </xdr:from>
    <xdr:to>
      <xdr:col>16</xdr:col>
      <xdr:colOff>18981</xdr:colOff>
      <xdr:row>93</xdr:row>
      <xdr:rowOff>24143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512BEB-DAF0-4DB1-9EDB-30AD1C067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1173957</xdr:colOff>
      <xdr:row>94</xdr:row>
      <xdr:rowOff>137567</xdr:rowOff>
    </xdr:from>
    <xdr:to>
      <xdr:col>13</xdr:col>
      <xdr:colOff>725592</xdr:colOff>
      <xdr:row>116</xdr:row>
      <xdr:rowOff>47622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67CD2-D761-41C2-9177-8D7188720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1170756</xdr:colOff>
      <xdr:row>116</xdr:row>
      <xdr:rowOff>140540</xdr:rowOff>
    </xdr:from>
    <xdr:to>
      <xdr:col>13</xdr:col>
      <xdr:colOff>722391</xdr:colOff>
      <xdr:row>139</xdr:row>
      <xdr:rowOff>84998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A900ECF-5A83-43DB-8E7C-7E86C3AFB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201017</xdr:colOff>
      <xdr:row>56</xdr:row>
      <xdr:rowOff>138996</xdr:rowOff>
    </xdr:from>
    <xdr:to>
      <xdr:col>16</xdr:col>
      <xdr:colOff>6652</xdr:colOff>
      <xdr:row>72</xdr:row>
      <xdr:rowOff>121379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0B1359E-C534-41A7-8E73-A11C45C85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1176617</xdr:colOff>
      <xdr:row>140</xdr:row>
      <xdr:rowOff>66302</xdr:rowOff>
    </xdr:from>
    <xdr:to>
      <xdr:col>13</xdr:col>
      <xdr:colOff>705841</xdr:colOff>
      <xdr:row>160</xdr:row>
      <xdr:rowOff>10273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1144D86-6D83-40D9-8AB4-114EFA97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1202016</xdr:colOff>
      <xdr:row>162</xdr:row>
      <xdr:rowOff>84462</xdr:rowOff>
    </xdr:from>
    <xdr:to>
      <xdr:col>13</xdr:col>
      <xdr:colOff>731240</xdr:colOff>
      <xdr:row>181</xdr:row>
      <xdr:rowOff>131689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97FCD58-8507-40CF-AF17-6713C359A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3:D19"/>
  <sheetViews>
    <sheetView topLeftCell="A4" workbookViewId="0">
      <selection activeCell="E4" sqref="E4"/>
    </sheetView>
  </sheetViews>
  <sheetFormatPr defaultRowHeight="13.2" x14ac:dyDescent="0.25"/>
  <cols>
    <col min="2" max="2" width="53.77734375" bestFit="1" customWidth="1"/>
    <col min="3" max="3" width="13.6640625" bestFit="1" customWidth="1"/>
    <col min="4" max="4" width="19" bestFit="1" customWidth="1"/>
  </cols>
  <sheetData>
    <row r="3" spans="2:4" ht="13.8" x14ac:dyDescent="0.3">
      <c r="B3" s="1" t="s">
        <v>10</v>
      </c>
      <c r="C3" s="1" t="s">
        <v>11</v>
      </c>
      <c r="D3" s="1" t="s">
        <v>12</v>
      </c>
    </row>
    <row r="4" spans="2:4" ht="13.8" x14ac:dyDescent="0.3">
      <c r="B4" s="6" t="s">
        <v>13</v>
      </c>
      <c r="C4" s="6">
        <v>81729.31</v>
      </c>
      <c r="D4" s="6">
        <v>73093.539999999994</v>
      </c>
    </row>
    <row r="5" spans="2:4" ht="13.8" x14ac:dyDescent="0.3">
      <c r="B5" s="6" t="s">
        <v>2</v>
      </c>
      <c r="C5" s="6">
        <v>80524.490000000005</v>
      </c>
      <c r="D5" s="6">
        <v>72016.03</v>
      </c>
    </row>
    <row r="6" spans="2:4" ht="13.8" x14ac:dyDescent="0.3">
      <c r="B6" s="6" t="s">
        <v>3</v>
      </c>
      <c r="C6" s="6">
        <v>391.4</v>
      </c>
      <c r="D6" s="6">
        <v>350.04</v>
      </c>
    </row>
    <row r="7" spans="2:4" ht="13.8" x14ac:dyDescent="0.3">
      <c r="B7" s="6" t="s">
        <v>4</v>
      </c>
      <c r="C7" s="6">
        <v>89738.62</v>
      </c>
      <c r="D7" s="6">
        <v>80256.570000000007</v>
      </c>
    </row>
    <row r="8" spans="2:4" ht="13.8" x14ac:dyDescent="0.3">
      <c r="B8" s="6" t="s">
        <v>14</v>
      </c>
      <c r="C8" s="6">
        <v>74054.350000000006</v>
      </c>
      <c r="D8" s="6">
        <v>66229.539999999994</v>
      </c>
    </row>
    <row r="9" spans="2:4" ht="13.8" x14ac:dyDescent="0.3">
      <c r="B9" s="6" t="s">
        <v>15</v>
      </c>
      <c r="C9" s="6">
        <v>3230.31</v>
      </c>
      <c r="D9" s="6">
        <v>2888.99</v>
      </c>
    </row>
    <row r="10" spans="2:4" ht="13.8" x14ac:dyDescent="0.3">
      <c r="B10" s="6" t="s">
        <v>16</v>
      </c>
      <c r="C10" s="6">
        <v>26246.240000000002</v>
      </c>
      <c r="D10" s="6">
        <v>23472.98</v>
      </c>
    </row>
    <row r="11" spans="2:4" ht="13.8" x14ac:dyDescent="0.3">
      <c r="B11" s="6" t="s">
        <v>5</v>
      </c>
      <c r="C11" s="6">
        <v>13356.26</v>
      </c>
      <c r="D11" s="6">
        <v>11945</v>
      </c>
    </row>
    <row r="12" spans="2:4" ht="13.8" x14ac:dyDescent="0.3">
      <c r="B12" s="6" t="s">
        <v>6</v>
      </c>
      <c r="C12" s="6">
        <v>672314.5</v>
      </c>
      <c r="D12" s="6">
        <v>601275.72</v>
      </c>
    </row>
    <row r="13" spans="2:4" ht="13.8" x14ac:dyDescent="0.3">
      <c r="B13" s="6" t="s">
        <v>7</v>
      </c>
      <c r="C13" s="6">
        <v>7354.68</v>
      </c>
      <c r="D13" s="6">
        <v>6577.56</v>
      </c>
    </row>
    <row r="14" spans="2:4" ht="13.8" x14ac:dyDescent="0.3">
      <c r="B14" s="2" t="s">
        <v>17</v>
      </c>
      <c r="C14" s="2">
        <v>56412.21</v>
      </c>
      <c r="D14" s="2">
        <v>50451.53</v>
      </c>
    </row>
    <row r="15" spans="2:4" ht="13.8" x14ac:dyDescent="0.3">
      <c r="B15" s="2" t="s">
        <v>8</v>
      </c>
      <c r="C15" s="2">
        <v>8738.1200000000008</v>
      </c>
      <c r="D15" s="2">
        <v>7814.82</v>
      </c>
    </row>
    <row r="16" spans="2:4" ht="13.8" x14ac:dyDescent="0.3">
      <c r="B16" s="2" t="s">
        <v>9</v>
      </c>
      <c r="C16" s="2">
        <v>3134.82</v>
      </c>
      <c r="D16" s="2">
        <v>2803.59</v>
      </c>
    </row>
    <row r="17" spans="2:4" ht="13.8" x14ac:dyDescent="0.3">
      <c r="B17" s="3" t="s">
        <v>18</v>
      </c>
      <c r="C17" s="3">
        <f>SUM(C4:C16)</f>
        <v>1117225.31</v>
      </c>
      <c r="D17" s="3">
        <f>SUM(D4:D16)</f>
        <v>999175.91</v>
      </c>
    </row>
    <row r="18" spans="2:4" ht="13.8" x14ac:dyDescent="0.3">
      <c r="B18" s="3" t="s">
        <v>19</v>
      </c>
      <c r="C18" s="4"/>
      <c r="D18" s="4"/>
    </row>
    <row r="19" spans="2:4" ht="13.8" x14ac:dyDescent="0.3">
      <c r="B19" s="5"/>
      <c r="C19" s="5"/>
      <c r="D19" s="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1E02-E19E-4C2B-BC03-40D00457CD01}">
  <sheetPr>
    <pageSetUpPr fitToPage="1"/>
  </sheetPr>
  <dimension ref="A1:V196"/>
  <sheetViews>
    <sheetView showGridLines="0" showZeros="0" tabSelected="1" view="pageLayout" zoomScale="60" zoomScaleNormal="60" zoomScalePageLayoutView="60" workbookViewId="0">
      <selection activeCell="L42" sqref="L42"/>
    </sheetView>
  </sheetViews>
  <sheetFormatPr defaultColWidth="9.33203125" defaultRowHeight="13.2" x14ac:dyDescent="0.25"/>
  <cols>
    <col min="1" max="1" width="2" style="7" customWidth="1"/>
    <col min="2" max="2" width="10.77734375" style="7" customWidth="1"/>
    <col min="3" max="3" width="12.33203125" style="7" customWidth="1"/>
    <col min="4" max="4" width="48.6640625" style="7" customWidth="1"/>
    <col min="5" max="12" width="26" style="7" customWidth="1"/>
    <col min="13" max="13" width="1.109375" style="11" customWidth="1"/>
    <col min="14" max="14" width="21.77734375" style="7" customWidth="1"/>
    <col min="15" max="15" width="1" style="11" customWidth="1"/>
    <col min="16" max="16" width="21.6640625" style="7" bestFit="1" customWidth="1"/>
    <col min="17" max="17" width="2.6640625" style="7" customWidth="1"/>
    <col min="18" max="18" width="20.44140625" style="7" customWidth="1"/>
    <col min="19" max="19" width="16" style="7" customWidth="1"/>
    <col min="20" max="20" width="30.44140625" style="8" customWidth="1"/>
    <col min="21" max="29" width="30.44140625" style="7" customWidth="1"/>
    <col min="30" max="33" width="9.33203125" style="7" customWidth="1"/>
    <col min="34" max="16384" width="9.33203125" style="7"/>
  </cols>
  <sheetData>
    <row r="1" spans="1:20" ht="20.100000000000001" customHeight="1" x14ac:dyDescent="0.25">
      <c r="A1" s="22"/>
      <c r="B1" s="139"/>
      <c r="C1" s="140"/>
      <c r="D1" s="131" t="s">
        <v>84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  <c r="Q1" s="23"/>
    </row>
    <row r="2" spans="1:20" ht="20.100000000000001" customHeight="1" x14ac:dyDescent="0.25">
      <c r="A2" s="22"/>
      <c r="B2" s="141"/>
      <c r="C2" s="142"/>
      <c r="D2" s="133" t="s">
        <v>85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  <c r="Q2" s="23"/>
    </row>
    <row r="3" spans="1:20" ht="20.100000000000001" customHeight="1" x14ac:dyDescent="0.25">
      <c r="A3" s="22"/>
      <c r="B3" s="141"/>
      <c r="C3" s="142"/>
      <c r="D3" s="135" t="s">
        <v>86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/>
      <c r="Q3" s="23"/>
    </row>
    <row r="4" spans="1:20" ht="20.100000000000001" customHeight="1" x14ac:dyDescent="0.25">
      <c r="A4" s="22"/>
      <c r="B4" s="141"/>
      <c r="C4" s="142"/>
      <c r="D4" s="135" t="s">
        <v>87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  <c r="Q4" s="23"/>
    </row>
    <row r="5" spans="1:20" ht="20.100000000000001" customHeight="1" x14ac:dyDescent="0.25">
      <c r="A5" s="22"/>
      <c r="B5" s="141"/>
      <c r="C5" s="142"/>
      <c r="D5" s="135" t="s">
        <v>88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6"/>
      <c r="Q5" s="23"/>
    </row>
    <row r="6" spans="1:20" ht="20.100000000000001" customHeight="1" thickBot="1" x14ac:dyDescent="0.3">
      <c r="A6" s="22"/>
      <c r="B6" s="143"/>
      <c r="C6" s="144"/>
      <c r="D6" s="137" t="s">
        <v>89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8"/>
      <c r="Q6" s="23"/>
    </row>
    <row r="7" spans="1:20" ht="20.100000000000001" customHeight="1" x14ac:dyDescent="0.25">
      <c r="A7" s="22"/>
      <c r="B7" s="130" t="s">
        <v>79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23"/>
    </row>
    <row r="8" spans="1:20" ht="33" customHeight="1" x14ac:dyDescent="0.25">
      <c r="A8" s="22"/>
      <c r="B8" s="127" t="s">
        <v>33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3"/>
    </row>
    <row r="9" spans="1:20" ht="5.0999999999999996" customHeight="1" x14ac:dyDescent="0.25">
      <c r="A9" s="22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23"/>
    </row>
    <row r="10" spans="1:20" ht="35.1" customHeight="1" x14ac:dyDescent="0.25">
      <c r="A10" s="22"/>
      <c r="B10" s="122" t="s">
        <v>35</v>
      </c>
      <c r="C10" s="122"/>
      <c r="D10" s="122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23"/>
    </row>
    <row r="11" spans="1:20" ht="31.5" customHeight="1" x14ac:dyDescent="0.25">
      <c r="A11" s="22"/>
      <c r="B11" s="122" t="s">
        <v>36</v>
      </c>
      <c r="C11" s="122"/>
      <c r="D11" s="122"/>
      <c r="E11" s="125"/>
      <c r="F11" s="125"/>
      <c r="G11" s="125"/>
      <c r="H11" s="124" t="s">
        <v>39</v>
      </c>
      <c r="I11" s="124"/>
      <c r="J11" s="125"/>
      <c r="K11" s="125"/>
      <c r="L11" s="125"/>
      <c r="M11" s="125"/>
      <c r="N11" s="125"/>
      <c r="O11" s="125"/>
      <c r="P11" s="125"/>
      <c r="Q11" s="23"/>
    </row>
    <row r="12" spans="1:20" ht="35.25" customHeight="1" x14ac:dyDescent="0.25">
      <c r="A12" s="22"/>
      <c r="B12" s="122" t="s">
        <v>37</v>
      </c>
      <c r="C12" s="122"/>
      <c r="D12" s="122"/>
      <c r="E12" s="125"/>
      <c r="F12" s="125"/>
      <c r="G12" s="125"/>
      <c r="H12" s="124" t="s">
        <v>38</v>
      </c>
      <c r="I12" s="124"/>
      <c r="J12" s="126"/>
      <c r="K12" s="126"/>
      <c r="L12" s="126"/>
      <c r="M12" s="126"/>
      <c r="N12" s="126"/>
      <c r="O12" s="126"/>
      <c r="P12" s="126"/>
      <c r="Q12" s="23"/>
    </row>
    <row r="13" spans="1:20" ht="5.0999999999999996" customHeight="1" x14ac:dyDescent="0.25">
      <c r="A13" s="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23"/>
    </row>
    <row r="14" spans="1:20" s="9" customFormat="1" ht="26.25" customHeight="1" x14ac:dyDescent="0.25">
      <c r="A14" s="24"/>
      <c r="B14" s="118" t="s">
        <v>21</v>
      </c>
      <c r="C14" s="118"/>
      <c r="D14" s="118"/>
      <c r="E14" s="38" t="s">
        <v>76</v>
      </c>
      <c r="F14" s="38"/>
      <c r="G14" s="38"/>
      <c r="H14" s="38"/>
      <c r="I14" s="38"/>
      <c r="J14" s="38"/>
      <c r="K14" s="38"/>
      <c r="L14" s="38"/>
      <c r="M14" s="39"/>
      <c r="N14" s="119" t="s">
        <v>25</v>
      </c>
      <c r="O14" s="39"/>
      <c r="P14" s="40" t="s">
        <v>1</v>
      </c>
      <c r="Q14" s="23"/>
      <c r="R14" s="7"/>
      <c r="S14" s="7"/>
      <c r="T14" s="7"/>
    </row>
    <row r="15" spans="1:20" s="10" customFormat="1" ht="5.0999999999999996" customHeight="1" x14ac:dyDescent="0.25">
      <c r="A15" s="25"/>
      <c r="B15" s="41"/>
      <c r="C15" s="41"/>
      <c r="D15" s="41"/>
      <c r="E15" s="39"/>
      <c r="F15" s="39"/>
      <c r="G15" s="39"/>
      <c r="H15" s="39"/>
      <c r="I15" s="39"/>
      <c r="J15" s="39"/>
      <c r="K15" s="39"/>
      <c r="L15" s="39"/>
      <c r="M15" s="39"/>
      <c r="N15" s="119"/>
      <c r="O15" s="39"/>
      <c r="P15" s="42"/>
      <c r="Q15" s="26"/>
      <c r="R15" s="11"/>
      <c r="S15" s="11"/>
      <c r="T15" s="11"/>
    </row>
    <row r="16" spans="1:20" s="9" customFormat="1" ht="19.5" customHeight="1" x14ac:dyDescent="0.25">
      <c r="A16" s="24"/>
      <c r="B16" s="118" t="s">
        <v>0</v>
      </c>
      <c r="C16" s="118"/>
      <c r="D16" s="118"/>
      <c r="E16" s="43" t="s">
        <v>77</v>
      </c>
      <c r="F16" s="43"/>
      <c r="G16" s="43"/>
      <c r="H16" s="43"/>
      <c r="I16" s="43"/>
      <c r="J16" s="43"/>
      <c r="K16" s="43"/>
      <c r="L16" s="43"/>
      <c r="M16" s="39"/>
      <c r="N16" s="119"/>
      <c r="O16" s="39"/>
      <c r="P16" s="120" t="s">
        <v>22</v>
      </c>
      <c r="Q16" s="23"/>
      <c r="R16" s="7"/>
      <c r="S16" s="7"/>
      <c r="T16" s="7"/>
    </row>
    <row r="17" spans="1:22" s="10" customFormat="1" ht="5.0999999999999996" customHeight="1" x14ac:dyDescent="0.25">
      <c r="A17" s="25"/>
      <c r="B17" s="41"/>
      <c r="C17" s="41"/>
      <c r="D17" s="41"/>
      <c r="E17" s="39"/>
      <c r="F17" s="39"/>
      <c r="G17" s="39"/>
      <c r="H17" s="39"/>
      <c r="I17" s="39"/>
      <c r="J17" s="39"/>
      <c r="K17" s="39"/>
      <c r="L17" s="39"/>
      <c r="M17" s="39"/>
      <c r="N17" s="119"/>
      <c r="O17" s="39"/>
      <c r="P17" s="120"/>
      <c r="Q17" s="26"/>
      <c r="R17" s="11"/>
      <c r="S17" s="11"/>
      <c r="T17" s="11"/>
    </row>
    <row r="18" spans="1:22" s="9" customFormat="1" ht="19.5" customHeight="1" x14ac:dyDescent="0.25">
      <c r="A18" s="24"/>
      <c r="B18" s="118" t="s">
        <v>23</v>
      </c>
      <c r="C18" s="118"/>
      <c r="D18" s="118"/>
      <c r="E18" s="121" t="s">
        <v>78</v>
      </c>
      <c r="F18" s="121"/>
      <c r="G18" s="121"/>
      <c r="H18" s="121"/>
      <c r="I18" s="121"/>
      <c r="J18" s="121"/>
      <c r="K18" s="121"/>
      <c r="L18" s="121"/>
      <c r="M18" s="39"/>
      <c r="N18" s="119"/>
      <c r="O18" s="39"/>
      <c r="P18" s="120"/>
      <c r="Q18" s="23"/>
      <c r="R18" s="7"/>
      <c r="S18" s="7"/>
      <c r="T18" s="7"/>
    </row>
    <row r="19" spans="1:22" s="9" customFormat="1" ht="19.5" customHeight="1" x14ac:dyDescent="0.25">
      <c r="A19" s="24"/>
      <c r="B19" s="118" t="s">
        <v>20</v>
      </c>
      <c r="C19" s="118"/>
      <c r="D19" s="118"/>
      <c r="E19" s="121"/>
      <c r="F19" s="121"/>
      <c r="G19" s="121"/>
      <c r="H19" s="121"/>
      <c r="I19" s="121"/>
      <c r="J19" s="121"/>
      <c r="K19" s="121"/>
      <c r="L19" s="121"/>
      <c r="M19" s="39"/>
      <c r="N19" s="119"/>
      <c r="O19" s="39"/>
      <c r="P19" s="120"/>
      <c r="Q19" s="23"/>
      <c r="R19" s="7"/>
      <c r="T19" s="8"/>
    </row>
    <row r="20" spans="1:22" s="10" customFormat="1" ht="5.0999999999999996" customHeight="1" x14ac:dyDescent="0.25">
      <c r="A20" s="25"/>
      <c r="B20" s="44"/>
      <c r="C20" s="44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26"/>
      <c r="R20" s="11"/>
      <c r="T20" s="12"/>
    </row>
    <row r="21" spans="1:22" s="10" customFormat="1" ht="24.9" customHeight="1" x14ac:dyDescent="0.25">
      <c r="A21" s="25"/>
      <c r="B21" s="115" t="s">
        <v>41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26"/>
      <c r="R21" s="11"/>
      <c r="T21" s="12"/>
    </row>
    <row r="22" spans="1:22" ht="32.25" customHeight="1" x14ac:dyDescent="0.25">
      <c r="A22" s="22"/>
      <c r="B22" s="47" t="s">
        <v>42</v>
      </c>
      <c r="C22" s="114" t="s">
        <v>29</v>
      </c>
      <c r="D22" s="114"/>
      <c r="E22" s="48"/>
      <c r="F22" s="48"/>
      <c r="G22" s="48"/>
      <c r="H22" s="48"/>
      <c r="I22" s="48"/>
      <c r="J22" s="48"/>
      <c r="K22" s="48"/>
      <c r="L22" s="48"/>
      <c r="M22" s="49"/>
      <c r="N22" s="50" t="s">
        <v>26</v>
      </c>
      <c r="O22" s="49"/>
      <c r="P22" s="50">
        <f>SUM(E22:L22)</f>
        <v>0</v>
      </c>
      <c r="Q22" s="23"/>
      <c r="R22" s="13"/>
      <c r="U22" s="14"/>
      <c r="V22" s="14"/>
    </row>
    <row r="23" spans="1:22" ht="32.25" customHeight="1" x14ac:dyDescent="0.25">
      <c r="A23" s="22"/>
      <c r="B23" s="51" t="s">
        <v>43</v>
      </c>
      <c r="C23" s="114" t="s">
        <v>53</v>
      </c>
      <c r="D23" s="114"/>
      <c r="E23" s="49" t="s">
        <v>26</v>
      </c>
      <c r="F23" s="49" t="s">
        <v>26</v>
      </c>
      <c r="G23" s="49" t="s">
        <v>26</v>
      </c>
      <c r="H23" s="49" t="s">
        <v>26</v>
      </c>
      <c r="I23" s="49" t="s">
        <v>26</v>
      </c>
      <c r="J23" s="49" t="s">
        <v>26</v>
      </c>
      <c r="K23" s="49" t="s">
        <v>26</v>
      </c>
      <c r="L23" s="49" t="s">
        <v>26</v>
      </c>
      <c r="M23" s="49"/>
      <c r="N23" s="50" t="s">
        <v>26</v>
      </c>
      <c r="O23" s="49"/>
      <c r="P23" s="50" t="s">
        <v>26</v>
      </c>
      <c r="Q23" s="23"/>
      <c r="R23" s="13"/>
      <c r="U23" s="14"/>
      <c r="V23" s="14"/>
    </row>
    <row r="24" spans="1:22" ht="32.25" customHeight="1" x14ac:dyDescent="0.25">
      <c r="A24" s="22"/>
      <c r="B24" s="47" t="s">
        <v>44</v>
      </c>
      <c r="C24" s="114" t="s">
        <v>53</v>
      </c>
      <c r="D24" s="114"/>
      <c r="E24" s="49" t="s">
        <v>26</v>
      </c>
      <c r="F24" s="49" t="s">
        <v>26</v>
      </c>
      <c r="G24" s="49" t="s">
        <v>26</v>
      </c>
      <c r="H24" s="49" t="s">
        <v>26</v>
      </c>
      <c r="I24" s="49" t="s">
        <v>26</v>
      </c>
      <c r="J24" s="49" t="s">
        <v>26</v>
      </c>
      <c r="K24" s="49" t="s">
        <v>26</v>
      </c>
      <c r="L24" s="49" t="s">
        <v>26</v>
      </c>
      <c r="M24" s="49"/>
      <c r="N24" s="50" t="s">
        <v>26</v>
      </c>
      <c r="O24" s="49"/>
      <c r="P24" s="50" t="s">
        <v>26</v>
      </c>
      <c r="Q24" s="23"/>
      <c r="R24" s="13"/>
      <c r="U24" s="14"/>
      <c r="V24" s="14"/>
    </row>
    <row r="25" spans="1:22" ht="32.25" customHeight="1" x14ac:dyDescent="0.25">
      <c r="A25" s="22"/>
      <c r="B25" s="52"/>
      <c r="C25" s="114" t="s">
        <v>27</v>
      </c>
      <c r="D25" s="114"/>
      <c r="E25" s="49"/>
      <c r="F25" s="49"/>
      <c r="G25" s="50"/>
      <c r="H25" s="50"/>
      <c r="I25" s="50"/>
      <c r="J25" s="49"/>
      <c r="K25" s="49"/>
      <c r="L25" s="49"/>
      <c r="M25" s="49"/>
      <c r="N25" s="50" t="s">
        <v>26</v>
      </c>
      <c r="O25" s="49"/>
      <c r="P25" s="50">
        <f>SUM(E25:N25)</f>
        <v>0</v>
      </c>
      <c r="Q25" s="27"/>
      <c r="U25" s="14"/>
      <c r="V25" s="14"/>
    </row>
    <row r="26" spans="1:22" ht="9.9" customHeight="1" x14ac:dyDescent="0.25">
      <c r="A26" s="22"/>
      <c r="B26" s="53"/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5"/>
      <c r="P26" s="54"/>
      <c r="Q26" s="27"/>
      <c r="U26" s="14"/>
      <c r="V26" s="14"/>
    </row>
    <row r="27" spans="1:22" ht="24.75" customHeight="1" x14ac:dyDescent="0.25">
      <c r="A27" s="22"/>
      <c r="B27" s="115" t="s">
        <v>32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27"/>
      <c r="U27" s="14"/>
      <c r="V27" s="14"/>
    </row>
    <row r="28" spans="1:22" ht="31.5" customHeight="1" x14ac:dyDescent="0.25">
      <c r="A28" s="22"/>
      <c r="B28" s="47" t="s">
        <v>42</v>
      </c>
      <c r="C28" s="114" t="s">
        <v>30</v>
      </c>
      <c r="D28" s="114"/>
      <c r="E28" s="48">
        <f>E22</f>
        <v>0</v>
      </c>
      <c r="F28" s="48"/>
      <c r="G28" s="48"/>
      <c r="H28" s="48"/>
      <c r="I28" s="48"/>
      <c r="J28" s="48"/>
      <c r="K28" s="48"/>
      <c r="L28" s="48">
        <f>$P$22</f>
        <v>0</v>
      </c>
      <c r="M28" s="49"/>
      <c r="N28" s="50" t="s">
        <v>26</v>
      </c>
      <c r="O28" s="49"/>
      <c r="P28" s="50" t="s">
        <v>26</v>
      </c>
      <c r="Q28" s="27"/>
      <c r="U28" s="14"/>
      <c r="V28" s="14"/>
    </row>
    <row r="29" spans="1:22" ht="31.5" customHeight="1" x14ac:dyDescent="0.25">
      <c r="A29" s="22"/>
      <c r="B29" s="51" t="s">
        <v>43</v>
      </c>
      <c r="C29" s="114" t="s">
        <v>54</v>
      </c>
      <c r="D29" s="114"/>
      <c r="E29" s="50" t="str">
        <f>E23</f>
        <v>-</v>
      </c>
      <c r="F29" s="50" t="str">
        <f t="shared" ref="F29:J29" si="0">F23</f>
        <v>-</v>
      </c>
      <c r="G29" s="50" t="str">
        <f t="shared" si="0"/>
        <v>-</v>
      </c>
      <c r="H29" s="50" t="str">
        <f t="shared" si="0"/>
        <v>-</v>
      </c>
      <c r="I29" s="50" t="str">
        <f t="shared" si="0"/>
        <v>-</v>
      </c>
      <c r="J29" s="50" t="str">
        <f t="shared" si="0"/>
        <v>-</v>
      </c>
      <c r="K29" s="50" t="str">
        <f t="shared" ref="K29:L29" si="1">K23</f>
        <v>-</v>
      </c>
      <c r="L29" s="50" t="str">
        <f t="shared" si="1"/>
        <v>-</v>
      </c>
      <c r="M29" s="49">
        <f t="shared" ref="M29" si="2">M23</f>
        <v>0</v>
      </c>
      <c r="N29" s="50" t="s">
        <v>26</v>
      </c>
      <c r="O29" s="49"/>
      <c r="P29" s="50" t="s">
        <v>26</v>
      </c>
      <c r="Q29" s="27"/>
      <c r="U29" s="14"/>
      <c r="V29" s="14"/>
    </row>
    <row r="30" spans="1:22" ht="31.5" customHeight="1" x14ac:dyDescent="0.25">
      <c r="A30" s="22"/>
      <c r="B30" s="47" t="s">
        <v>44</v>
      </c>
      <c r="C30" s="114" t="s">
        <v>54</v>
      </c>
      <c r="D30" s="114"/>
      <c r="E30" s="49" t="str">
        <f>E24</f>
        <v>-</v>
      </c>
      <c r="F30" s="49" t="str">
        <f t="shared" ref="F30:J30" si="3">F24</f>
        <v>-</v>
      </c>
      <c r="G30" s="49" t="str">
        <f t="shared" si="3"/>
        <v>-</v>
      </c>
      <c r="H30" s="49" t="str">
        <f t="shared" si="3"/>
        <v>-</v>
      </c>
      <c r="I30" s="49" t="str">
        <f t="shared" si="3"/>
        <v>-</v>
      </c>
      <c r="J30" s="49" t="str">
        <f t="shared" si="3"/>
        <v>-</v>
      </c>
      <c r="K30" s="49" t="str">
        <f t="shared" ref="K30:L30" si="4">K24</f>
        <v>-</v>
      </c>
      <c r="L30" s="49" t="str">
        <f t="shared" si="4"/>
        <v>-</v>
      </c>
      <c r="M30" s="49"/>
      <c r="N30" s="50" t="s">
        <v>26</v>
      </c>
      <c r="O30" s="49"/>
      <c r="P30" s="50" t="s">
        <v>26</v>
      </c>
      <c r="Q30" s="27"/>
      <c r="U30" s="14"/>
      <c r="V30" s="14"/>
    </row>
    <row r="31" spans="1:22" ht="24.75" customHeight="1" x14ac:dyDescent="0.25">
      <c r="A31" s="22"/>
      <c r="B31" s="52"/>
      <c r="C31" s="114" t="s">
        <v>28</v>
      </c>
      <c r="D31" s="114"/>
      <c r="E31" s="49">
        <f>E25</f>
        <v>0</v>
      </c>
      <c r="F31" s="49">
        <f t="shared" ref="F31:H31" si="5">E31+F25</f>
        <v>0</v>
      </c>
      <c r="G31" s="50">
        <f t="shared" si="5"/>
        <v>0</v>
      </c>
      <c r="H31" s="50">
        <f t="shared" si="5"/>
        <v>0</v>
      </c>
      <c r="I31" s="50">
        <f>H31+I25</f>
        <v>0</v>
      </c>
      <c r="J31" s="50">
        <f>I31+J25</f>
        <v>0</v>
      </c>
      <c r="K31" s="50">
        <f>J31+K25</f>
        <v>0</v>
      </c>
      <c r="L31" s="50">
        <f>K31+L25</f>
        <v>0</v>
      </c>
      <c r="M31" s="49"/>
      <c r="N31" s="50" t="s">
        <v>26</v>
      </c>
      <c r="O31" s="49"/>
      <c r="P31" s="50" t="s">
        <v>26</v>
      </c>
      <c r="Q31" s="27"/>
      <c r="R31" s="117"/>
      <c r="S31" s="117"/>
      <c r="T31" s="117"/>
      <c r="U31" s="117"/>
      <c r="V31" s="14"/>
    </row>
    <row r="32" spans="1:22" ht="9.9" customHeight="1" x14ac:dyDescent="0.25">
      <c r="A32" s="22"/>
      <c r="B32" s="53"/>
      <c r="C32" s="53"/>
      <c r="D32" s="53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5"/>
      <c r="P32" s="54"/>
      <c r="Q32" s="27"/>
      <c r="U32" s="14"/>
      <c r="V32" s="14"/>
    </row>
    <row r="33" spans="1:22" ht="24.75" customHeight="1" x14ac:dyDescent="0.25">
      <c r="A33" s="22"/>
      <c r="B33" s="115" t="s">
        <v>51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27"/>
      <c r="U33" s="14"/>
      <c r="V33" s="14"/>
    </row>
    <row r="34" spans="1:22" ht="33" customHeight="1" x14ac:dyDescent="0.25">
      <c r="A34" s="22"/>
      <c r="B34" s="47" t="s">
        <v>42</v>
      </c>
      <c r="C34" s="114" t="s">
        <v>31</v>
      </c>
      <c r="D34" s="114"/>
      <c r="E34" s="56"/>
      <c r="F34" s="56"/>
      <c r="G34" s="56"/>
      <c r="H34" s="56"/>
      <c r="I34" s="56"/>
      <c r="J34" s="56"/>
      <c r="K34" s="56"/>
      <c r="L34" s="56"/>
      <c r="M34" s="57"/>
      <c r="N34" s="58" t="s">
        <v>26</v>
      </c>
      <c r="O34" s="59"/>
      <c r="P34" s="58">
        <f>SUM(E34:L34)</f>
        <v>0</v>
      </c>
      <c r="Q34" s="23"/>
      <c r="U34" s="14"/>
      <c r="V34" s="14"/>
    </row>
    <row r="35" spans="1:22" ht="40.5" customHeight="1" x14ac:dyDescent="0.25">
      <c r="A35" s="22"/>
      <c r="B35" s="51" t="s">
        <v>43</v>
      </c>
      <c r="C35" s="114" t="s">
        <v>47</v>
      </c>
      <c r="D35" s="114"/>
      <c r="E35" s="60" t="s">
        <v>26</v>
      </c>
      <c r="F35" s="60" t="s">
        <v>26</v>
      </c>
      <c r="G35" s="60" t="s">
        <v>26</v>
      </c>
      <c r="H35" s="60" t="s">
        <v>26</v>
      </c>
      <c r="I35" s="60" t="s">
        <v>26</v>
      </c>
      <c r="J35" s="60" t="s">
        <v>26</v>
      </c>
      <c r="K35" s="60" t="s">
        <v>26</v>
      </c>
      <c r="L35" s="60" t="s">
        <v>26</v>
      </c>
      <c r="M35" s="57"/>
      <c r="N35" s="58" t="s">
        <v>26</v>
      </c>
      <c r="O35" s="59"/>
      <c r="P35" s="58" t="s">
        <v>26</v>
      </c>
      <c r="Q35" s="23"/>
      <c r="U35" s="14"/>
      <c r="V35" s="14"/>
    </row>
    <row r="36" spans="1:22" ht="40.5" customHeight="1" x14ac:dyDescent="0.25">
      <c r="A36" s="22"/>
      <c r="B36" s="47" t="s">
        <v>44</v>
      </c>
      <c r="C36" s="114" t="s">
        <v>47</v>
      </c>
      <c r="D36" s="114"/>
      <c r="E36" s="57" t="s">
        <v>26</v>
      </c>
      <c r="F36" s="57" t="s">
        <v>26</v>
      </c>
      <c r="G36" s="57" t="s">
        <v>26</v>
      </c>
      <c r="H36" s="57" t="s">
        <v>26</v>
      </c>
      <c r="I36" s="57" t="s">
        <v>26</v>
      </c>
      <c r="J36" s="57" t="s">
        <v>26</v>
      </c>
      <c r="K36" s="57" t="s">
        <v>26</v>
      </c>
      <c r="L36" s="57" t="s">
        <v>26</v>
      </c>
      <c r="M36" s="57"/>
      <c r="N36" s="58" t="s">
        <v>26</v>
      </c>
      <c r="O36" s="59"/>
      <c r="P36" s="58" t="s">
        <v>26</v>
      </c>
      <c r="Q36" s="23"/>
      <c r="U36" s="14"/>
      <c r="V36" s="14"/>
    </row>
    <row r="37" spans="1:22" ht="40.5" customHeight="1" x14ac:dyDescent="0.25">
      <c r="A37" s="22"/>
      <c r="B37" s="47" t="s">
        <v>42</v>
      </c>
      <c r="C37" s="116" t="s">
        <v>71</v>
      </c>
      <c r="D37" s="116"/>
      <c r="E37" s="56"/>
      <c r="F37" s="56"/>
      <c r="G37" s="56"/>
      <c r="H37" s="56"/>
      <c r="I37" s="56"/>
      <c r="J37" s="56"/>
      <c r="K37" s="56"/>
      <c r="L37" s="56"/>
      <c r="M37" s="59"/>
      <c r="N37" s="58" t="s">
        <v>26</v>
      </c>
      <c r="O37" s="59"/>
      <c r="P37" s="58">
        <f>SUM(E37:L37)</f>
        <v>0</v>
      </c>
      <c r="Q37" s="23"/>
      <c r="U37" s="14"/>
      <c r="V37" s="14"/>
    </row>
    <row r="38" spans="1:22" ht="40.5" customHeight="1" x14ac:dyDescent="0.25">
      <c r="A38" s="22"/>
      <c r="B38" s="51" t="s">
        <v>43</v>
      </c>
      <c r="C38" s="116" t="s">
        <v>72</v>
      </c>
      <c r="D38" s="116"/>
      <c r="E38" s="60" t="s">
        <v>26</v>
      </c>
      <c r="F38" s="60"/>
      <c r="G38" s="60"/>
      <c r="H38" s="60"/>
      <c r="I38" s="60"/>
      <c r="J38" s="60"/>
      <c r="K38" s="60"/>
      <c r="L38" s="60"/>
      <c r="M38" s="59"/>
      <c r="N38" s="58" t="s">
        <v>26</v>
      </c>
      <c r="O38" s="59"/>
      <c r="P38" s="58" t="s">
        <v>26</v>
      </c>
      <c r="Q38" s="23"/>
      <c r="U38" s="14"/>
      <c r="V38" s="14"/>
    </row>
    <row r="39" spans="1:22" ht="9.9" customHeight="1" x14ac:dyDescent="0.25">
      <c r="A39" s="22"/>
      <c r="B39" s="53"/>
      <c r="C39" s="53"/>
      <c r="D39" s="53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5"/>
      <c r="P39" s="54"/>
      <c r="Q39" s="27"/>
      <c r="U39" s="14"/>
      <c r="V39" s="14"/>
    </row>
    <row r="40" spans="1:22" ht="24.75" customHeight="1" x14ac:dyDescent="0.25">
      <c r="A40" s="22"/>
      <c r="B40" s="115" t="s">
        <v>48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27"/>
      <c r="U40" s="14"/>
      <c r="V40" s="14"/>
    </row>
    <row r="41" spans="1:22" ht="38.25" customHeight="1" x14ac:dyDescent="0.25">
      <c r="A41" s="22"/>
      <c r="B41" s="47" t="s">
        <v>42</v>
      </c>
      <c r="C41" s="114" t="s">
        <v>55</v>
      </c>
      <c r="D41" s="114"/>
      <c r="E41" s="56" t="e">
        <f>E25/E22</f>
        <v>#DIV/0!</v>
      </c>
      <c r="F41" s="56" t="e">
        <f t="shared" ref="F41:I41" si="6">F25/F22</f>
        <v>#DIV/0!</v>
      </c>
      <c r="G41" s="56" t="e">
        <f t="shared" si="6"/>
        <v>#DIV/0!</v>
      </c>
      <c r="H41" s="56" t="e">
        <f t="shared" si="6"/>
        <v>#DIV/0!</v>
      </c>
      <c r="I41" s="56" t="e">
        <f t="shared" si="6"/>
        <v>#DIV/0!</v>
      </c>
      <c r="J41" s="56" t="e">
        <f>J25/J22</f>
        <v>#DIV/0!</v>
      </c>
      <c r="K41" s="56" t="e">
        <f>K25/K22</f>
        <v>#DIV/0!</v>
      </c>
      <c r="L41" s="56" t="e">
        <f>L25/L22</f>
        <v>#DIV/0!</v>
      </c>
      <c r="M41" s="61"/>
      <c r="N41" s="62" t="s">
        <v>26</v>
      </c>
      <c r="O41" s="61"/>
      <c r="P41" s="63" t="s">
        <v>26</v>
      </c>
      <c r="Q41" s="23"/>
      <c r="R41" s="7">
        <f>(R34-R31)</f>
        <v>0</v>
      </c>
      <c r="S41" s="7">
        <f>(S34-S31)</f>
        <v>0</v>
      </c>
      <c r="T41" s="8">
        <f>(T34-T31)</f>
        <v>0</v>
      </c>
      <c r="U41" s="14">
        <f>(U34-U31)</f>
        <v>0</v>
      </c>
      <c r="V41" s="14"/>
    </row>
    <row r="42" spans="1:22" ht="38.25" customHeight="1" x14ac:dyDescent="0.25">
      <c r="A42" s="22"/>
      <c r="B42" s="51" t="s">
        <v>43</v>
      </c>
      <c r="C42" s="114" t="s">
        <v>56</v>
      </c>
      <c r="D42" s="114"/>
      <c r="E42" s="60" t="s">
        <v>26</v>
      </c>
      <c r="F42" s="60" t="s">
        <v>26</v>
      </c>
      <c r="G42" s="60" t="s">
        <v>26</v>
      </c>
      <c r="H42" s="60" t="s">
        <v>26</v>
      </c>
      <c r="I42" s="60" t="s">
        <v>26</v>
      </c>
      <c r="J42" s="60" t="s">
        <v>26</v>
      </c>
      <c r="K42" s="60" t="s">
        <v>26</v>
      </c>
      <c r="L42" s="60" t="s">
        <v>26</v>
      </c>
      <c r="M42" s="60" t="s">
        <v>26</v>
      </c>
      <c r="N42" s="62" t="s">
        <v>26</v>
      </c>
      <c r="O42" s="61"/>
      <c r="P42" s="63" t="s">
        <v>26</v>
      </c>
      <c r="Q42" s="23"/>
      <c r="R42" s="7">
        <f>(R38-R34)</f>
        <v>0</v>
      </c>
      <c r="S42" s="7">
        <f>(S38-S34)</f>
        <v>0</v>
      </c>
      <c r="T42" s="8">
        <f>(T38-T34)</f>
        <v>0</v>
      </c>
      <c r="U42" s="14">
        <f>(U38-U34)</f>
        <v>0</v>
      </c>
      <c r="V42" s="14"/>
    </row>
    <row r="43" spans="1:22" ht="38.25" customHeight="1" x14ac:dyDescent="0.25">
      <c r="A43" s="22"/>
      <c r="B43" s="47" t="s">
        <v>44</v>
      </c>
      <c r="C43" s="114" t="s">
        <v>56</v>
      </c>
      <c r="D43" s="114"/>
      <c r="E43" s="61" t="s">
        <v>26</v>
      </c>
      <c r="F43" s="61" t="s">
        <v>26</v>
      </c>
      <c r="G43" s="61" t="s">
        <v>26</v>
      </c>
      <c r="H43" s="61" t="s">
        <v>26</v>
      </c>
      <c r="I43" s="61" t="s">
        <v>26</v>
      </c>
      <c r="J43" s="61" t="s">
        <v>26</v>
      </c>
      <c r="K43" s="61" t="s">
        <v>26</v>
      </c>
      <c r="L43" s="61" t="s">
        <v>26</v>
      </c>
      <c r="M43" s="61" t="s">
        <v>26</v>
      </c>
      <c r="N43" s="61" t="s">
        <v>26</v>
      </c>
      <c r="O43" s="61"/>
      <c r="P43" s="61" t="s">
        <v>26</v>
      </c>
      <c r="Q43" s="23"/>
      <c r="U43" s="14"/>
      <c r="V43" s="14"/>
    </row>
    <row r="44" spans="1:22" ht="38.25" customHeight="1" x14ac:dyDescent="0.25">
      <c r="A44" s="22"/>
      <c r="B44" s="47" t="s">
        <v>42</v>
      </c>
      <c r="C44" s="114" t="s">
        <v>57</v>
      </c>
      <c r="D44" s="114"/>
      <c r="E44" s="56" t="e">
        <f>E41</f>
        <v>#DIV/0!</v>
      </c>
      <c r="F44" s="56" t="e">
        <f>F31/F28</f>
        <v>#DIV/0!</v>
      </c>
      <c r="G44" s="56" t="e">
        <f t="shared" ref="G44:K44" si="7">G31/G28</f>
        <v>#DIV/0!</v>
      </c>
      <c r="H44" s="56" t="e">
        <f t="shared" si="7"/>
        <v>#DIV/0!</v>
      </c>
      <c r="I44" s="56" t="e">
        <f t="shared" si="7"/>
        <v>#DIV/0!</v>
      </c>
      <c r="J44" s="56" t="e">
        <f t="shared" si="7"/>
        <v>#DIV/0!</v>
      </c>
      <c r="K44" s="56" t="e">
        <f t="shared" si="7"/>
        <v>#DIV/0!</v>
      </c>
      <c r="L44" s="56" t="e">
        <f>L31/L28</f>
        <v>#DIV/0!</v>
      </c>
      <c r="M44" s="64"/>
      <c r="N44" s="65" t="s">
        <v>26</v>
      </c>
      <c r="O44" s="59"/>
      <c r="P44" s="66" t="s">
        <v>26</v>
      </c>
      <c r="Q44" s="23"/>
      <c r="U44" s="14"/>
      <c r="V44" s="14"/>
    </row>
    <row r="45" spans="1:22" ht="38.25" customHeight="1" x14ac:dyDescent="0.25">
      <c r="A45" s="22"/>
      <c r="B45" s="51" t="s">
        <v>43</v>
      </c>
      <c r="C45" s="114" t="s">
        <v>58</v>
      </c>
      <c r="D45" s="114"/>
      <c r="E45" s="60" t="s">
        <v>26</v>
      </c>
      <c r="F45" s="60" t="s">
        <v>26</v>
      </c>
      <c r="G45" s="60" t="s">
        <v>26</v>
      </c>
      <c r="H45" s="60" t="s">
        <v>26</v>
      </c>
      <c r="I45" s="60" t="s">
        <v>26</v>
      </c>
      <c r="J45" s="60" t="s">
        <v>26</v>
      </c>
      <c r="K45" s="60" t="s">
        <v>26</v>
      </c>
      <c r="L45" s="60" t="s">
        <v>26</v>
      </c>
      <c r="M45" s="60"/>
      <c r="N45" s="65" t="s">
        <v>26</v>
      </c>
      <c r="O45" s="59"/>
      <c r="P45" s="66" t="s">
        <v>26</v>
      </c>
      <c r="Q45" s="23"/>
      <c r="U45" s="14"/>
      <c r="V45" s="14"/>
    </row>
    <row r="46" spans="1:22" ht="38.25" customHeight="1" x14ac:dyDescent="0.25">
      <c r="A46" s="22"/>
      <c r="B46" s="47" t="s">
        <v>44</v>
      </c>
      <c r="C46" s="114" t="s">
        <v>58</v>
      </c>
      <c r="D46" s="114"/>
      <c r="E46" s="61" t="s">
        <v>26</v>
      </c>
      <c r="F46" s="61" t="s">
        <v>26</v>
      </c>
      <c r="G46" s="61" t="s">
        <v>26</v>
      </c>
      <c r="H46" s="61" t="s">
        <v>26</v>
      </c>
      <c r="I46" s="61" t="s">
        <v>26</v>
      </c>
      <c r="J46" s="61" t="s">
        <v>26</v>
      </c>
      <c r="K46" s="61" t="s">
        <v>26</v>
      </c>
      <c r="L46" s="61" t="s">
        <v>26</v>
      </c>
      <c r="M46" s="64"/>
      <c r="N46" s="65" t="s">
        <v>26</v>
      </c>
      <c r="O46" s="59"/>
      <c r="P46" s="66" t="s">
        <v>26</v>
      </c>
      <c r="Q46" s="23"/>
      <c r="U46" s="14"/>
      <c r="V46" s="14"/>
    </row>
    <row r="47" spans="1:22" ht="38.25" customHeight="1" x14ac:dyDescent="0.25">
      <c r="A47" s="22"/>
      <c r="B47" s="52"/>
      <c r="C47" s="114" t="s">
        <v>59</v>
      </c>
      <c r="D47" s="114"/>
      <c r="E47" s="67">
        <v>1</v>
      </c>
      <c r="F47" s="67">
        <v>1</v>
      </c>
      <c r="G47" s="67">
        <v>1</v>
      </c>
      <c r="H47" s="67">
        <v>1</v>
      </c>
      <c r="I47" s="67">
        <v>1</v>
      </c>
      <c r="J47" s="67">
        <v>1</v>
      </c>
      <c r="K47" s="67">
        <v>1</v>
      </c>
      <c r="L47" s="67">
        <v>1</v>
      </c>
      <c r="M47" s="61"/>
      <c r="N47" s="62" t="s">
        <v>26</v>
      </c>
      <c r="O47" s="61"/>
      <c r="P47" s="62" t="s">
        <v>26</v>
      </c>
      <c r="Q47" s="23"/>
      <c r="U47" s="14"/>
      <c r="V47" s="14"/>
    </row>
    <row r="48" spans="1:22" ht="9" customHeight="1" x14ac:dyDescent="0.25">
      <c r="A48" s="22"/>
      <c r="B48" s="53"/>
      <c r="C48" s="53"/>
      <c r="D48" s="53"/>
      <c r="E48" s="68"/>
      <c r="F48" s="68"/>
      <c r="G48" s="68"/>
      <c r="H48" s="68"/>
      <c r="I48" s="68"/>
      <c r="J48" s="68"/>
      <c r="K48" s="68"/>
      <c r="L48" s="68"/>
      <c r="M48" s="69"/>
      <c r="N48" s="68"/>
      <c r="O48" s="69"/>
      <c r="P48" s="68"/>
      <c r="Q48" s="23"/>
      <c r="U48" s="14"/>
      <c r="V48" s="14"/>
    </row>
    <row r="49" spans="1:22" ht="24.75" customHeight="1" x14ac:dyDescent="0.25">
      <c r="A49" s="22"/>
      <c r="B49" s="115" t="s">
        <v>49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27"/>
      <c r="U49" s="14"/>
      <c r="V49" s="14"/>
    </row>
    <row r="50" spans="1:22" ht="29.25" customHeight="1" x14ac:dyDescent="0.25">
      <c r="A50" s="22"/>
      <c r="B50" s="114" t="s">
        <v>73</v>
      </c>
      <c r="C50" s="114"/>
      <c r="D50" s="114"/>
      <c r="E50" s="48"/>
      <c r="F50" s="48"/>
      <c r="G50" s="48"/>
      <c r="H50" s="48"/>
      <c r="I50" s="48"/>
      <c r="J50" s="48"/>
      <c r="K50" s="48"/>
      <c r="L50" s="48"/>
      <c r="M50" s="59"/>
      <c r="N50" s="62" t="s">
        <v>26</v>
      </c>
      <c r="O50" s="59"/>
      <c r="P50" s="70">
        <f>SUM(E50:L50)</f>
        <v>0</v>
      </c>
      <c r="Q50" s="23"/>
      <c r="U50" s="14"/>
      <c r="V50" s="14"/>
    </row>
    <row r="51" spans="1:22" ht="25.5" customHeight="1" x14ac:dyDescent="0.25">
      <c r="A51" s="22"/>
      <c r="B51" s="116" t="s">
        <v>60</v>
      </c>
      <c r="C51" s="116"/>
      <c r="D51" s="116"/>
      <c r="E51" s="71"/>
      <c r="F51" s="71"/>
      <c r="G51" s="70"/>
      <c r="H51" s="70"/>
      <c r="I51" s="70"/>
      <c r="J51" s="71"/>
      <c r="K51" s="70"/>
      <c r="L51" s="71"/>
      <c r="M51" s="59"/>
      <c r="N51" s="62" t="s">
        <v>26</v>
      </c>
      <c r="O51" s="59"/>
      <c r="P51" s="70">
        <f>SUM(E51:L51)</f>
        <v>0</v>
      </c>
      <c r="Q51" s="23"/>
      <c r="U51" s="14"/>
      <c r="V51" s="14"/>
    </row>
    <row r="52" spans="1:22" ht="25.5" customHeight="1" x14ac:dyDescent="0.25">
      <c r="A52" s="22"/>
      <c r="B52" s="114" t="s">
        <v>62</v>
      </c>
      <c r="C52" s="114"/>
      <c r="D52" s="114"/>
      <c r="E52" s="59" t="e">
        <f t="shared" ref="E52:J52" si="8">E51/E50</f>
        <v>#DIV/0!</v>
      </c>
      <c r="F52" s="59" t="e">
        <f t="shared" si="8"/>
        <v>#DIV/0!</v>
      </c>
      <c r="G52" s="59" t="e">
        <f t="shared" si="8"/>
        <v>#DIV/0!</v>
      </c>
      <c r="H52" s="59" t="e">
        <f t="shared" si="8"/>
        <v>#DIV/0!</v>
      </c>
      <c r="I52" s="59" t="e">
        <f t="shared" si="8"/>
        <v>#DIV/0!</v>
      </c>
      <c r="J52" s="59" t="e">
        <f t="shared" si="8"/>
        <v>#DIV/0!</v>
      </c>
      <c r="K52" s="59" t="e">
        <f>K51/K50</f>
        <v>#DIV/0!</v>
      </c>
      <c r="L52" s="59" t="e">
        <f>L51/L50</f>
        <v>#DIV/0!</v>
      </c>
      <c r="M52" s="64"/>
      <c r="N52" s="62" t="s">
        <v>26</v>
      </c>
      <c r="O52" s="59"/>
      <c r="P52" s="65" t="s">
        <v>26</v>
      </c>
      <c r="Q52" s="23"/>
      <c r="U52" s="14"/>
      <c r="V52" s="14"/>
    </row>
    <row r="53" spans="1:22" ht="28.5" customHeight="1" x14ac:dyDescent="0.25">
      <c r="A53" s="22"/>
      <c r="B53" s="114" t="s">
        <v>74</v>
      </c>
      <c r="C53" s="114"/>
      <c r="D53" s="114"/>
      <c r="E53" s="48">
        <f>E50</f>
        <v>0</v>
      </c>
      <c r="F53" s="48">
        <f t="shared" ref="F53:H54" si="9">E53+F50</f>
        <v>0</v>
      </c>
      <c r="G53" s="48">
        <f t="shared" si="9"/>
        <v>0</v>
      </c>
      <c r="H53" s="48">
        <f t="shared" si="9"/>
        <v>0</v>
      </c>
      <c r="I53" s="48">
        <f t="shared" ref="I53:L54" si="10">H53+I50</f>
        <v>0</v>
      </c>
      <c r="J53" s="48">
        <f t="shared" si="10"/>
        <v>0</v>
      </c>
      <c r="K53" s="48">
        <f t="shared" si="10"/>
        <v>0</v>
      </c>
      <c r="L53" s="48">
        <f t="shared" si="10"/>
        <v>0</v>
      </c>
      <c r="M53" s="64"/>
      <c r="N53" s="62" t="s">
        <v>26</v>
      </c>
      <c r="O53" s="59"/>
      <c r="P53" s="65" t="s">
        <v>26</v>
      </c>
      <c r="Q53" s="23"/>
      <c r="U53" s="14"/>
      <c r="V53" s="14"/>
    </row>
    <row r="54" spans="1:22" ht="25.5" customHeight="1" x14ac:dyDescent="0.25">
      <c r="A54" s="22"/>
      <c r="B54" s="116" t="s">
        <v>61</v>
      </c>
      <c r="C54" s="116"/>
      <c r="D54" s="116"/>
      <c r="E54" s="71">
        <f>E51</f>
        <v>0</v>
      </c>
      <c r="F54" s="71">
        <f t="shared" si="9"/>
        <v>0</v>
      </c>
      <c r="G54" s="71">
        <f t="shared" si="9"/>
        <v>0</v>
      </c>
      <c r="H54" s="71">
        <f t="shared" si="9"/>
        <v>0</v>
      </c>
      <c r="I54" s="71">
        <f t="shared" si="10"/>
        <v>0</v>
      </c>
      <c r="J54" s="71">
        <f t="shared" si="10"/>
        <v>0</v>
      </c>
      <c r="K54" s="71">
        <f t="shared" si="10"/>
        <v>0</v>
      </c>
      <c r="L54" s="71">
        <f t="shared" si="10"/>
        <v>0</v>
      </c>
      <c r="M54" s="64"/>
      <c r="N54" s="62" t="s">
        <v>26</v>
      </c>
      <c r="O54" s="59"/>
      <c r="P54" s="65" t="s">
        <v>26</v>
      </c>
      <c r="Q54" s="23"/>
      <c r="R54" s="7" t="s">
        <v>75</v>
      </c>
      <c r="U54" s="14"/>
      <c r="V54" s="14"/>
    </row>
    <row r="55" spans="1:22" ht="25.5" customHeight="1" x14ac:dyDescent="0.25">
      <c r="A55" s="22"/>
      <c r="B55" s="114" t="s">
        <v>63</v>
      </c>
      <c r="C55" s="114"/>
      <c r="D55" s="114"/>
      <c r="E55" s="59" t="e">
        <f t="shared" ref="E55:J55" si="11">E54/E53</f>
        <v>#DIV/0!</v>
      </c>
      <c r="F55" s="59" t="e">
        <f t="shared" si="11"/>
        <v>#DIV/0!</v>
      </c>
      <c r="G55" s="59" t="e">
        <f t="shared" si="11"/>
        <v>#DIV/0!</v>
      </c>
      <c r="H55" s="59" t="e">
        <f t="shared" si="11"/>
        <v>#DIV/0!</v>
      </c>
      <c r="I55" s="59" t="e">
        <f t="shared" si="11"/>
        <v>#DIV/0!</v>
      </c>
      <c r="J55" s="59" t="e">
        <f t="shared" si="11"/>
        <v>#DIV/0!</v>
      </c>
      <c r="K55" s="59" t="e">
        <f t="shared" ref="K55:L55" si="12">K54/K53</f>
        <v>#DIV/0!</v>
      </c>
      <c r="L55" s="59" t="e">
        <f t="shared" si="12"/>
        <v>#DIV/0!</v>
      </c>
      <c r="M55" s="64"/>
      <c r="N55" s="62" t="s">
        <v>26</v>
      </c>
      <c r="O55" s="59"/>
      <c r="P55" s="65" t="s">
        <v>26</v>
      </c>
      <c r="Q55" s="23"/>
      <c r="U55" s="14"/>
      <c r="V55" s="14"/>
    </row>
    <row r="56" spans="1:22" ht="24.75" customHeight="1" x14ac:dyDescent="0.25">
      <c r="A56" s="22"/>
      <c r="B56" s="114" t="s">
        <v>24</v>
      </c>
      <c r="C56" s="114"/>
      <c r="D56" s="114"/>
      <c r="E56" s="67">
        <v>1</v>
      </c>
      <c r="F56" s="67">
        <v>1</v>
      </c>
      <c r="G56" s="67">
        <v>1</v>
      </c>
      <c r="H56" s="67">
        <v>1</v>
      </c>
      <c r="I56" s="67">
        <v>1</v>
      </c>
      <c r="J56" s="67">
        <v>1</v>
      </c>
      <c r="K56" s="67">
        <v>1</v>
      </c>
      <c r="L56" s="67">
        <v>1</v>
      </c>
      <c r="M56" s="61"/>
      <c r="N56" s="62" t="s">
        <v>26</v>
      </c>
      <c r="O56" s="61"/>
      <c r="P56" s="62" t="s">
        <v>26</v>
      </c>
      <c r="Q56" s="23"/>
      <c r="U56" s="14"/>
      <c r="V56" s="14"/>
    </row>
    <row r="57" spans="1:22" ht="25.5" customHeight="1" x14ac:dyDescent="0.25">
      <c r="A57" s="22"/>
      <c r="B57" s="72"/>
      <c r="C57" s="72"/>
      <c r="D57" s="72"/>
      <c r="E57" s="73"/>
      <c r="F57" s="73"/>
      <c r="G57" s="73"/>
      <c r="H57" s="73"/>
      <c r="I57" s="73"/>
      <c r="J57" s="73"/>
      <c r="K57" s="73"/>
      <c r="L57" s="73"/>
      <c r="M57" s="74"/>
      <c r="N57" s="75"/>
      <c r="O57" s="75"/>
      <c r="P57" s="76"/>
      <c r="Q57" s="23"/>
      <c r="U57" s="14"/>
      <c r="V57" s="14"/>
    </row>
    <row r="58" spans="1:22" ht="20.25" customHeight="1" x14ac:dyDescent="0.25">
      <c r="A58" s="22"/>
      <c r="B58" s="111" t="s">
        <v>82</v>
      </c>
      <c r="C58" s="112"/>
      <c r="D58" s="113"/>
      <c r="E58" s="77"/>
      <c r="F58" s="77"/>
      <c r="G58" s="77"/>
      <c r="H58" s="77"/>
      <c r="I58" s="77"/>
      <c r="J58" s="77"/>
      <c r="K58" s="77"/>
      <c r="L58" s="77"/>
      <c r="M58" s="78"/>
      <c r="N58" s="77"/>
      <c r="O58" s="78"/>
      <c r="P58" s="77"/>
      <c r="Q58" s="23"/>
    </row>
    <row r="59" spans="1:22" ht="29.25" customHeight="1" x14ac:dyDescent="0.25">
      <c r="A59" s="22"/>
      <c r="B59" s="79" t="s">
        <v>45</v>
      </c>
      <c r="C59" s="80" t="s">
        <v>50</v>
      </c>
      <c r="D59" s="80" t="s">
        <v>46</v>
      </c>
      <c r="E59" s="77"/>
      <c r="F59" s="77"/>
      <c r="G59" s="77"/>
      <c r="H59" s="77"/>
      <c r="I59" s="77"/>
      <c r="J59" s="77"/>
      <c r="K59" s="77"/>
      <c r="L59" s="77"/>
      <c r="M59" s="78"/>
      <c r="N59" s="77"/>
      <c r="O59" s="78"/>
      <c r="P59" s="77"/>
      <c r="Q59" s="23"/>
    </row>
    <row r="60" spans="1:22" ht="20.25" customHeight="1" x14ac:dyDescent="0.25">
      <c r="A60" s="22"/>
      <c r="B60" s="79" t="s">
        <v>42</v>
      </c>
      <c r="C60" s="81"/>
      <c r="D60" s="82"/>
      <c r="E60" s="77"/>
      <c r="F60" s="77"/>
      <c r="G60" s="77"/>
      <c r="H60" s="77"/>
      <c r="I60" s="77"/>
      <c r="J60" s="77"/>
      <c r="K60" s="77"/>
      <c r="L60" s="77"/>
      <c r="M60" s="78"/>
      <c r="N60" s="77"/>
      <c r="O60" s="78"/>
      <c r="P60" s="77"/>
      <c r="Q60" s="23"/>
    </row>
    <row r="61" spans="1:22" ht="20.25" customHeight="1" x14ac:dyDescent="0.25">
      <c r="A61" s="22"/>
      <c r="B61" s="79" t="s">
        <v>43</v>
      </c>
      <c r="C61" s="81"/>
      <c r="D61" s="83"/>
      <c r="E61" s="77"/>
      <c r="F61" s="77"/>
      <c r="G61" s="77"/>
      <c r="H61" s="77"/>
      <c r="I61" s="77"/>
      <c r="J61" s="77"/>
      <c r="K61" s="77"/>
      <c r="L61" s="77"/>
      <c r="M61" s="78"/>
      <c r="N61" s="77"/>
      <c r="O61" s="78"/>
      <c r="P61" s="77"/>
      <c r="Q61" s="23"/>
    </row>
    <row r="62" spans="1:22" ht="20.25" customHeight="1" x14ac:dyDescent="0.25">
      <c r="A62" s="22"/>
      <c r="B62" s="79" t="s">
        <v>44</v>
      </c>
      <c r="C62" s="80"/>
      <c r="D62" s="84"/>
      <c r="E62" s="77"/>
      <c r="F62" s="77"/>
      <c r="G62" s="77"/>
      <c r="H62" s="77"/>
      <c r="I62" s="77"/>
      <c r="J62" s="77"/>
      <c r="K62" s="77"/>
      <c r="L62" s="77"/>
      <c r="M62" s="78"/>
      <c r="N62" s="77"/>
      <c r="O62" s="78"/>
      <c r="P62" s="77"/>
      <c r="Q62" s="23"/>
    </row>
    <row r="63" spans="1:22" ht="20.25" customHeight="1" x14ac:dyDescent="0.25">
      <c r="A63" s="22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8"/>
      <c r="N63" s="77"/>
      <c r="O63" s="78"/>
      <c r="P63" s="77"/>
      <c r="Q63" s="23"/>
    </row>
    <row r="64" spans="1:22" ht="20.25" customHeight="1" x14ac:dyDescent="0.25">
      <c r="A64" s="22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8"/>
      <c r="N64" s="77"/>
      <c r="O64" s="78"/>
      <c r="P64" s="77"/>
      <c r="Q64" s="23"/>
    </row>
    <row r="65" spans="1:17" ht="12.75" customHeight="1" x14ac:dyDescent="0.25">
      <c r="A65" s="22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8"/>
      <c r="N65" s="77"/>
      <c r="O65" s="78"/>
      <c r="P65" s="77"/>
      <c r="Q65" s="23"/>
    </row>
    <row r="66" spans="1:17" ht="12.75" customHeight="1" x14ac:dyDescent="0.25">
      <c r="A66" s="22"/>
      <c r="B66" s="91" t="s">
        <v>83</v>
      </c>
      <c r="C66" s="92"/>
      <c r="D66" s="93"/>
      <c r="E66" s="77"/>
      <c r="F66" s="77"/>
      <c r="G66" s="77"/>
      <c r="H66" s="77"/>
      <c r="I66" s="77"/>
      <c r="J66" s="77"/>
      <c r="K66" s="77"/>
      <c r="L66" s="77"/>
      <c r="M66" s="78"/>
      <c r="N66" s="77"/>
      <c r="O66" s="78"/>
      <c r="P66" s="77"/>
      <c r="Q66" s="23"/>
    </row>
    <row r="67" spans="1:17" ht="13.8" x14ac:dyDescent="0.25">
      <c r="A67" s="22"/>
      <c r="B67" s="94"/>
      <c r="C67" s="95"/>
      <c r="D67" s="96"/>
      <c r="E67" s="77"/>
      <c r="F67" s="77"/>
      <c r="G67" s="77"/>
      <c r="H67" s="77"/>
      <c r="I67" s="77"/>
      <c r="J67" s="77"/>
      <c r="K67" s="77"/>
      <c r="L67" s="77"/>
      <c r="M67" s="78"/>
      <c r="N67" s="77"/>
      <c r="O67" s="78"/>
      <c r="P67" s="77"/>
      <c r="Q67" s="23"/>
    </row>
    <row r="68" spans="1:17" ht="13.8" x14ac:dyDescent="0.25">
      <c r="A68" s="22"/>
      <c r="B68" s="94"/>
      <c r="C68" s="95"/>
      <c r="D68" s="96"/>
      <c r="E68" s="77"/>
      <c r="F68" s="77"/>
      <c r="G68" s="77"/>
      <c r="H68" s="77"/>
      <c r="I68" s="77"/>
      <c r="J68" s="77"/>
      <c r="K68" s="77"/>
      <c r="L68" s="77"/>
      <c r="M68" s="78"/>
      <c r="N68" s="77"/>
      <c r="O68" s="78"/>
      <c r="P68" s="77"/>
      <c r="Q68" s="23"/>
    </row>
    <row r="69" spans="1:17" ht="13.8" x14ac:dyDescent="0.25">
      <c r="A69" s="22"/>
      <c r="B69" s="97"/>
      <c r="C69" s="98"/>
      <c r="D69" s="99"/>
      <c r="E69" s="77"/>
      <c r="F69" s="77"/>
      <c r="G69" s="77"/>
      <c r="H69" s="77"/>
      <c r="I69" s="77"/>
      <c r="J69" s="77"/>
      <c r="K69" s="77"/>
      <c r="L69" s="77"/>
      <c r="M69" s="78"/>
      <c r="N69" s="77"/>
      <c r="O69" s="78"/>
      <c r="P69" s="77"/>
      <c r="Q69" s="23"/>
    </row>
    <row r="70" spans="1:17" ht="11.25" customHeight="1" x14ac:dyDescent="0.25">
      <c r="A70" s="22"/>
      <c r="B70" s="29"/>
      <c r="C70" s="29"/>
      <c r="D70" s="29"/>
      <c r="E70" s="15"/>
      <c r="F70" s="15"/>
      <c r="G70" s="15"/>
      <c r="H70" s="15"/>
      <c r="I70" s="15"/>
      <c r="J70" s="15"/>
      <c r="K70" s="15"/>
      <c r="L70" s="15"/>
      <c r="M70" s="28"/>
      <c r="N70" s="15"/>
      <c r="O70" s="28"/>
      <c r="P70" s="15"/>
      <c r="Q70" s="23"/>
    </row>
    <row r="71" spans="1:17" x14ac:dyDescent="0.25">
      <c r="A71" s="22"/>
      <c r="B71" s="29"/>
      <c r="C71" s="29"/>
      <c r="D71" s="29"/>
      <c r="E71" s="15"/>
      <c r="F71" s="15"/>
      <c r="G71" s="15"/>
      <c r="H71" s="15"/>
      <c r="I71" s="15"/>
      <c r="J71" s="15"/>
      <c r="K71" s="15"/>
      <c r="L71" s="15"/>
      <c r="M71" s="28"/>
      <c r="N71" s="15"/>
      <c r="O71" s="28"/>
      <c r="P71" s="15"/>
      <c r="Q71" s="23"/>
    </row>
    <row r="72" spans="1:17" x14ac:dyDescent="0.25">
      <c r="A72" s="22"/>
      <c r="B72" s="29"/>
      <c r="C72" s="29"/>
      <c r="D72" s="29"/>
      <c r="E72" s="15"/>
      <c r="F72" s="15"/>
      <c r="G72" s="15"/>
      <c r="H72" s="15"/>
      <c r="I72" s="15"/>
      <c r="J72" s="15"/>
      <c r="K72" s="15"/>
      <c r="L72" s="15"/>
      <c r="M72" s="28"/>
      <c r="N72" s="15"/>
      <c r="O72" s="28"/>
      <c r="P72" s="15"/>
      <c r="Q72" s="23"/>
    </row>
    <row r="73" spans="1:17" ht="12.75" customHeight="1" x14ac:dyDescent="0.25">
      <c r="A73" s="22"/>
      <c r="B73" s="29"/>
      <c r="C73" s="29"/>
      <c r="D73" s="29"/>
      <c r="E73" s="15"/>
      <c r="F73" s="15"/>
      <c r="G73" s="15"/>
      <c r="H73" s="15"/>
      <c r="I73" s="15"/>
      <c r="J73" s="15"/>
      <c r="K73" s="15"/>
      <c r="L73" s="15"/>
      <c r="M73" s="28"/>
      <c r="N73" s="15"/>
      <c r="O73" s="28"/>
      <c r="P73" s="15"/>
      <c r="Q73" s="23"/>
    </row>
    <row r="74" spans="1:17" x14ac:dyDescent="0.25">
      <c r="A74" s="22"/>
      <c r="B74" s="16"/>
      <c r="C74" s="16"/>
      <c r="D74" s="16"/>
      <c r="E74" s="15"/>
      <c r="F74" s="15"/>
      <c r="G74" s="15"/>
      <c r="H74" s="15"/>
      <c r="I74" s="15"/>
      <c r="J74" s="15"/>
      <c r="K74" s="15"/>
      <c r="L74" s="15"/>
      <c r="M74" s="28"/>
      <c r="N74" s="15"/>
      <c r="O74" s="28"/>
      <c r="P74" s="15"/>
      <c r="Q74" s="23"/>
    </row>
    <row r="75" spans="1:17" x14ac:dyDescent="0.25">
      <c r="A75" s="22"/>
      <c r="B75" s="16"/>
      <c r="C75" s="16"/>
      <c r="D75" s="16"/>
      <c r="E75" s="15"/>
      <c r="F75" s="15"/>
      <c r="G75" s="15"/>
      <c r="H75" s="15"/>
      <c r="I75" s="15"/>
      <c r="J75" s="15"/>
      <c r="K75" s="15"/>
      <c r="L75" s="15"/>
      <c r="M75" s="28"/>
      <c r="N75" s="15"/>
      <c r="O75" s="28"/>
      <c r="P75" s="15"/>
      <c r="Q75" s="23"/>
    </row>
    <row r="76" spans="1:17" x14ac:dyDescent="0.25">
      <c r="A76" s="22"/>
      <c r="B76" s="16"/>
      <c r="C76" s="16"/>
      <c r="D76" s="16"/>
      <c r="E76" s="15"/>
      <c r="F76" s="15"/>
      <c r="G76" s="15"/>
      <c r="H76" s="15"/>
      <c r="I76" s="15"/>
      <c r="J76" s="15"/>
      <c r="K76" s="15"/>
      <c r="L76" s="15"/>
      <c r="M76" s="28"/>
      <c r="N76" s="15"/>
      <c r="O76" s="28"/>
      <c r="P76" s="15"/>
      <c r="Q76" s="23"/>
    </row>
    <row r="77" spans="1:17" x14ac:dyDescent="0.25">
      <c r="A77" s="22"/>
      <c r="B77" s="16"/>
      <c r="C77" s="16"/>
      <c r="D77" s="16"/>
      <c r="E77" s="15"/>
      <c r="F77" s="15"/>
      <c r="G77" s="15"/>
      <c r="H77" s="15"/>
      <c r="I77" s="15"/>
      <c r="J77" s="15"/>
      <c r="K77" s="15"/>
      <c r="L77" s="15"/>
      <c r="M77" s="28"/>
      <c r="N77" s="15"/>
      <c r="O77" s="28"/>
      <c r="P77" s="15"/>
      <c r="Q77" s="23"/>
    </row>
    <row r="78" spans="1:17" x14ac:dyDescent="0.25">
      <c r="A78" s="22"/>
      <c r="B78" s="16"/>
      <c r="C78" s="16"/>
      <c r="D78" s="16"/>
      <c r="E78" s="15"/>
      <c r="F78" s="15"/>
      <c r="G78" s="15"/>
      <c r="H78" s="15"/>
      <c r="I78" s="15"/>
      <c r="J78" s="15"/>
      <c r="K78" s="15"/>
      <c r="L78" s="15"/>
      <c r="M78" s="28"/>
      <c r="N78" s="15"/>
      <c r="O78" s="28"/>
      <c r="P78" s="15"/>
      <c r="Q78" s="23"/>
    </row>
    <row r="79" spans="1:17" x14ac:dyDescent="0.25">
      <c r="A79" s="22"/>
      <c r="B79" s="16"/>
      <c r="C79" s="16"/>
      <c r="D79" s="16"/>
      <c r="E79" s="15"/>
      <c r="F79" s="15"/>
      <c r="G79" s="15"/>
      <c r="H79" s="15"/>
      <c r="I79" s="15"/>
      <c r="J79" s="15"/>
      <c r="K79" s="15"/>
      <c r="L79" s="15"/>
      <c r="M79" s="28"/>
      <c r="N79" s="15"/>
      <c r="O79" s="28"/>
      <c r="P79" s="15"/>
      <c r="Q79" s="23"/>
    </row>
    <row r="80" spans="1:17" x14ac:dyDescent="0.25">
      <c r="A80" s="22"/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28"/>
      <c r="N80" s="15"/>
      <c r="O80" s="28"/>
      <c r="P80" s="15"/>
      <c r="Q80" s="23"/>
    </row>
    <row r="81" spans="1:17" x14ac:dyDescent="0.25">
      <c r="A81" s="22"/>
      <c r="B81" s="16"/>
      <c r="C81" s="16"/>
      <c r="D81" s="16"/>
      <c r="E81" s="15"/>
      <c r="F81" s="15"/>
      <c r="G81" s="15"/>
      <c r="H81" s="15"/>
      <c r="I81" s="15"/>
      <c r="J81" s="15"/>
      <c r="K81" s="15"/>
      <c r="L81" s="15"/>
      <c r="M81" s="28"/>
      <c r="N81" s="15"/>
      <c r="O81" s="28"/>
      <c r="P81" s="15"/>
      <c r="Q81" s="23"/>
    </row>
    <row r="82" spans="1:17" x14ac:dyDescent="0.25">
      <c r="A82" s="22"/>
      <c r="B82" s="16"/>
      <c r="C82" s="16"/>
      <c r="D82" s="16"/>
      <c r="E82" s="15"/>
      <c r="F82" s="15"/>
      <c r="G82" s="15"/>
      <c r="H82" s="15"/>
      <c r="I82" s="15"/>
      <c r="J82" s="15"/>
      <c r="K82" s="15"/>
      <c r="L82" s="15"/>
      <c r="M82" s="28"/>
      <c r="N82" s="15"/>
      <c r="O82" s="28"/>
      <c r="P82" s="15"/>
      <c r="Q82" s="23"/>
    </row>
    <row r="83" spans="1:17" x14ac:dyDescent="0.25">
      <c r="A83" s="22"/>
      <c r="B83" s="29"/>
      <c r="C83" s="29"/>
      <c r="D83" s="29"/>
      <c r="E83" s="15"/>
      <c r="F83" s="15"/>
      <c r="G83" s="15"/>
      <c r="H83" s="15"/>
      <c r="I83" s="15"/>
      <c r="J83" s="15"/>
      <c r="K83" s="15"/>
      <c r="L83" s="15"/>
      <c r="M83" s="28"/>
      <c r="N83" s="15"/>
      <c r="O83" s="28"/>
      <c r="P83" s="15"/>
      <c r="Q83" s="23"/>
    </row>
    <row r="84" spans="1:17" x14ac:dyDescent="0.25">
      <c r="A84" s="22"/>
      <c r="B84" s="29"/>
      <c r="C84" s="29"/>
      <c r="D84" s="29"/>
      <c r="E84" s="15"/>
      <c r="F84" s="15"/>
      <c r="G84" s="15"/>
      <c r="H84" s="15"/>
      <c r="I84" s="15"/>
      <c r="J84" s="15"/>
      <c r="K84" s="15"/>
      <c r="L84" s="15"/>
      <c r="M84" s="28"/>
      <c r="N84" s="15"/>
      <c r="O84" s="28"/>
      <c r="P84" s="15"/>
      <c r="Q84" s="23"/>
    </row>
    <row r="85" spans="1:17" x14ac:dyDescent="0.25">
      <c r="A85" s="22"/>
      <c r="B85" s="29"/>
      <c r="C85" s="29"/>
      <c r="D85" s="29"/>
      <c r="E85" s="15"/>
      <c r="F85" s="15"/>
      <c r="G85" s="15"/>
      <c r="H85" s="15"/>
      <c r="I85" s="15"/>
      <c r="J85" s="15"/>
      <c r="K85" s="15"/>
      <c r="L85" s="15"/>
      <c r="M85" s="28"/>
      <c r="N85" s="15"/>
      <c r="O85" s="28"/>
      <c r="P85" s="15"/>
      <c r="Q85" s="23"/>
    </row>
    <row r="86" spans="1:17" x14ac:dyDescent="0.25">
      <c r="A86" s="22"/>
      <c r="B86" s="29"/>
      <c r="C86" s="29"/>
      <c r="D86" s="29"/>
      <c r="E86" s="15"/>
      <c r="F86" s="15"/>
      <c r="G86" s="15"/>
      <c r="H86" s="15"/>
      <c r="I86" s="15"/>
      <c r="J86" s="15"/>
      <c r="K86" s="15"/>
      <c r="L86" s="15"/>
      <c r="M86" s="28"/>
      <c r="N86" s="15"/>
      <c r="O86" s="28"/>
      <c r="P86" s="15"/>
      <c r="Q86" s="23"/>
    </row>
    <row r="87" spans="1:17" x14ac:dyDescent="0.25">
      <c r="A87" s="22"/>
      <c r="B87" s="29"/>
      <c r="C87" s="29"/>
      <c r="D87" s="29"/>
      <c r="E87" s="15"/>
      <c r="F87" s="15"/>
      <c r="G87" s="15"/>
      <c r="H87" s="15"/>
      <c r="I87" s="15"/>
      <c r="J87" s="15"/>
      <c r="K87" s="15"/>
      <c r="L87" s="15"/>
      <c r="M87" s="28"/>
      <c r="N87" s="15"/>
      <c r="O87" s="28"/>
      <c r="P87" s="15"/>
      <c r="Q87" s="23"/>
    </row>
    <row r="88" spans="1:17" x14ac:dyDescent="0.25">
      <c r="A88" s="22"/>
      <c r="B88" s="29"/>
      <c r="C88" s="29"/>
      <c r="D88" s="29"/>
      <c r="E88" s="15"/>
      <c r="F88" s="15"/>
      <c r="G88" s="15"/>
      <c r="H88" s="15"/>
      <c r="I88" s="15"/>
      <c r="J88" s="15"/>
      <c r="K88" s="15"/>
      <c r="L88" s="15"/>
      <c r="M88" s="28"/>
      <c r="N88" s="15"/>
      <c r="O88" s="28"/>
      <c r="P88" s="15"/>
      <c r="Q88" s="23"/>
    </row>
    <row r="89" spans="1:17" x14ac:dyDescent="0.25">
      <c r="A89" s="22"/>
      <c r="B89" s="29"/>
      <c r="C89" s="29"/>
      <c r="D89" s="29"/>
      <c r="E89" s="15"/>
      <c r="F89" s="15"/>
      <c r="G89" s="15"/>
      <c r="H89" s="15"/>
      <c r="I89" s="15"/>
      <c r="J89" s="15"/>
      <c r="K89" s="15"/>
      <c r="L89" s="15"/>
      <c r="M89" s="28"/>
      <c r="N89" s="15"/>
      <c r="O89" s="28"/>
      <c r="P89" s="15"/>
      <c r="Q89" s="23"/>
    </row>
    <row r="90" spans="1:17" x14ac:dyDescent="0.25">
      <c r="A90" s="22"/>
      <c r="B90" s="29"/>
      <c r="C90" s="29"/>
      <c r="D90" s="29"/>
      <c r="E90" s="15"/>
      <c r="F90" s="15"/>
      <c r="G90" s="15"/>
      <c r="H90" s="15"/>
      <c r="I90" s="15"/>
      <c r="J90" s="15"/>
      <c r="K90" s="15"/>
      <c r="L90" s="15"/>
      <c r="M90" s="28"/>
      <c r="N90" s="15"/>
      <c r="O90" s="28"/>
      <c r="P90" s="15"/>
      <c r="Q90" s="23"/>
    </row>
    <row r="91" spans="1:17" x14ac:dyDescent="0.25">
      <c r="A91" s="22"/>
      <c r="B91" s="29"/>
      <c r="C91" s="29"/>
      <c r="D91" s="29"/>
      <c r="E91" s="15"/>
      <c r="F91" s="15"/>
      <c r="G91" s="15"/>
      <c r="H91" s="15"/>
      <c r="I91" s="15"/>
      <c r="J91" s="15"/>
      <c r="K91" s="15"/>
      <c r="L91" s="15"/>
      <c r="M91" s="28"/>
      <c r="N91" s="15"/>
      <c r="O91" s="28"/>
      <c r="P91" s="15"/>
      <c r="Q91" s="23"/>
    </row>
    <row r="92" spans="1:17" x14ac:dyDescent="0.25">
      <c r="A92" s="22"/>
      <c r="B92" s="29"/>
      <c r="C92" s="29"/>
      <c r="D92" s="29"/>
      <c r="E92" s="15"/>
      <c r="F92" s="15"/>
      <c r="G92" s="15"/>
      <c r="H92" s="15"/>
      <c r="I92" s="15"/>
      <c r="J92" s="15"/>
      <c r="K92" s="15"/>
      <c r="L92" s="15"/>
      <c r="M92" s="28"/>
      <c r="N92" s="15"/>
      <c r="O92" s="28"/>
      <c r="P92" s="15"/>
      <c r="Q92" s="23"/>
    </row>
    <row r="93" spans="1:17" x14ac:dyDescent="0.25">
      <c r="A93" s="22"/>
      <c r="B93" s="29"/>
      <c r="C93" s="29"/>
      <c r="D93" s="29"/>
      <c r="E93" s="15"/>
      <c r="F93" s="15"/>
      <c r="G93" s="15"/>
      <c r="H93" s="15"/>
      <c r="I93" s="15"/>
      <c r="J93" s="15"/>
      <c r="K93" s="15"/>
      <c r="L93" s="15"/>
      <c r="M93" s="28"/>
      <c r="N93" s="15"/>
      <c r="O93" s="28"/>
      <c r="P93" s="15"/>
      <c r="Q93" s="23"/>
    </row>
    <row r="94" spans="1:17" x14ac:dyDescent="0.25">
      <c r="A94" s="22"/>
      <c r="B94" s="29"/>
      <c r="C94" s="29"/>
      <c r="D94" s="29"/>
      <c r="E94" s="15"/>
      <c r="F94" s="15"/>
      <c r="G94" s="15"/>
      <c r="H94" s="15"/>
      <c r="I94" s="15"/>
      <c r="J94" s="15"/>
      <c r="K94" s="15"/>
      <c r="L94" s="15"/>
      <c r="M94" s="28"/>
      <c r="N94" s="15"/>
      <c r="O94" s="28"/>
      <c r="P94" s="15"/>
      <c r="Q94" s="23"/>
    </row>
    <row r="95" spans="1:17" x14ac:dyDescent="0.25">
      <c r="A95" s="2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28"/>
      <c r="N95" s="15"/>
      <c r="O95" s="28"/>
      <c r="P95" s="15"/>
      <c r="Q95" s="23"/>
    </row>
    <row r="96" spans="1:17" x14ac:dyDescent="0.25">
      <c r="A96" s="2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8"/>
      <c r="N96" s="15"/>
      <c r="O96" s="28"/>
      <c r="P96" s="15"/>
      <c r="Q96" s="23"/>
    </row>
    <row r="97" spans="1:22" x14ac:dyDescent="0.25">
      <c r="A97" s="2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8"/>
      <c r="N97" s="15"/>
      <c r="O97" s="28"/>
      <c r="P97" s="15"/>
      <c r="Q97" s="23"/>
    </row>
    <row r="98" spans="1:22" x14ac:dyDescent="0.25">
      <c r="A98" s="2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28"/>
      <c r="N98" s="15"/>
      <c r="O98" s="28"/>
      <c r="P98" s="15"/>
      <c r="Q98" s="23"/>
    </row>
    <row r="99" spans="1:22" x14ac:dyDescent="0.25">
      <c r="A99" s="2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28"/>
      <c r="N99" s="15"/>
      <c r="O99" s="28"/>
      <c r="P99" s="15"/>
      <c r="Q99" s="23"/>
    </row>
    <row r="100" spans="1:22" x14ac:dyDescent="0.25">
      <c r="A100" s="2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28"/>
      <c r="N100" s="15"/>
      <c r="O100" s="28"/>
      <c r="P100" s="15"/>
      <c r="Q100" s="23"/>
    </row>
    <row r="101" spans="1:22" x14ac:dyDescent="0.25">
      <c r="A101" s="2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28"/>
      <c r="N101" s="15"/>
      <c r="O101" s="28"/>
      <c r="P101" s="15"/>
      <c r="Q101" s="23"/>
    </row>
    <row r="102" spans="1:22" x14ac:dyDescent="0.25">
      <c r="A102" s="2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28"/>
      <c r="N102" s="15"/>
      <c r="O102" s="28"/>
      <c r="P102" s="15"/>
      <c r="Q102" s="23"/>
    </row>
    <row r="103" spans="1:22" x14ac:dyDescent="0.25">
      <c r="A103" s="2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28"/>
      <c r="N103" s="15"/>
      <c r="O103" s="28"/>
      <c r="P103" s="15"/>
      <c r="Q103" s="23"/>
    </row>
    <row r="104" spans="1:22" x14ac:dyDescent="0.25">
      <c r="A104" s="22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1"/>
      <c r="N104" s="30"/>
      <c r="O104" s="31"/>
      <c r="P104" s="30"/>
      <c r="Q104" s="23"/>
      <c r="U104" s="14"/>
      <c r="V104" s="14"/>
    </row>
    <row r="105" spans="1:22" x14ac:dyDescent="0.25">
      <c r="A105" s="2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28"/>
      <c r="N105" s="15"/>
      <c r="O105" s="28"/>
      <c r="P105" s="15"/>
      <c r="Q105" s="23"/>
      <c r="U105" s="14"/>
      <c r="V105" s="14"/>
    </row>
    <row r="106" spans="1:22" x14ac:dyDescent="0.25">
      <c r="A106" s="2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28"/>
      <c r="N106" s="15"/>
      <c r="O106" s="28"/>
      <c r="P106" s="15"/>
      <c r="Q106" s="23"/>
      <c r="U106" s="14"/>
      <c r="V106" s="14"/>
    </row>
    <row r="107" spans="1:22" x14ac:dyDescent="0.25">
      <c r="A107" s="22"/>
      <c r="B107" s="15"/>
      <c r="C107" s="15"/>
      <c r="D107" s="15"/>
      <c r="E107" s="32"/>
      <c r="F107" s="15"/>
      <c r="G107" s="15"/>
      <c r="H107" s="15"/>
      <c r="I107" s="15"/>
      <c r="J107" s="15"/>
      <c r="K107" s="15"/>
      <c r="L107" s="15"/>
      <c r="M107" s="33"/>
      <c r="N107" s="15"/>
      <c r="O107" s="28"/>
      <c r="P107" s="15"/>
      <c r="Q107" s="23"/>
      <c r="U107" s="14"/>
      <c r="V107" s="14"/>
    </row>
    <row r="108" spans="1:22" x14ac:dyDescent="0.25">
      <c r="A108" s="2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28"/>
      <c r="N108" s="15"/>
      <c r="O108" s="28"/>
      <c r="P108" s="15"/>
      <c r="Q108" s="23"/>
      <c r="U108" s="14"/>
      <c r="V108" s="14"/>
    </row>
    <row r="109" spans="1:22" x14ac:dyDescent="0.25">
      <c r="A109" s="2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28"/>
      <c r="N109" s="15"/>
      <c r="O109" s="28"/>
      <c r="P109" s="15"/>
      <c r="Q109" s="23"/>
      <c r="U109" s="14"/>
      <c r="V109" s="14"/>
    </row>
    <row r="110" spans="1:22" x14ac:dyDescent="0.25">
      <c r="A110" s="2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28"/>
      <c r="N110" s="15"/>
      <c r="O110" s="28"/>
      <c r="P110" s="15"/>
      <c r="Q110" s="23"/>
      <c r="U110" s="14"/>
      <c r="V110" s="14"/>
    </row>
    <row r="111" spans="1:22" x14ac:dyDescent="0.25">
      <c r="A111" s="2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28"/>
      <c r="N111" s="15"/>
      <c r="O111" s="28"/>
      <c r="P111" s="15"/>
      <c r="Q111" s="23"/>
      <c r="U111" s="14"/>
      <c r="V111" s="14"/>
    </row>
    <row r="112" spans="1:22" x14ac:dyDescent="0.25">
      <c r="A112" s="2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28"/>
      <c r="N112" s="15"/>
      <c r="O112" s="28"/>
      <c r="P112" s="15"/>
      <c r="Q112" s="23"/>
      <c r="U112" s="14"/>
      <c r="V112" s="14"/>
    </row>
    <row r="113" spans="1:22" x14ac:dyDescent="0.25">
      <c r="A113" s="2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28"/>
      <c r="N113" s="15"/>
      <c r="O113" s="28"/>
      <c r="P113" s="15"/>
      <c r="Q113" s="23"/>
      <c r="U113" s="14"/>
      <c r="V113" s="14"/>
    </row>
    <row r="114" spans="1:22" x14ac:dyDescent="0.25">
      <c r="A114" s="2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28"/>
      <c r="N114" s="15"/>
      <c r="O114" s="28"/>
      <c r="P114" s="15"/>
      <c r="Q114" s="23"/>
      <c r="U114" s="14"/>
      <c r="V114" s="14"/>
    </row>
    <row r="115" spans="1:22" x14ac:dyDescent="0.25">
      <c r="A115" s="2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28"/>
      <c r="N115" s="15"/>
      <c r="O115" s="28"/>
      <c r="P115" s="15"/>
      <c r="Q115" s="23"/>
      <c r="U115" s="14"/>
      <c r="V115" s="14"/>
    </row>
    <row r="116" spans="1:22" x14ac:dyDescent="0.25">
      <c r="A116" s="2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28"/>
      <c r="N116" s="15"/>
      <c r="O116" s="28"/>
      <c r="P116" s="15"/>
      <c r="Q116" s="23"/>
      <c r="U116" s="14"/>
      <c r="V116" s="14"/>
    </row>
    <row r="117" spans="1:22" x14ac:dyDescent="0.25">
      <c r="A117" s="2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28"/>
      <c r="N117" s="15"/>
      <c r="O117" s="28"/>
      <c r="P117" s="15"/>
      <c r="Q117" s="23"/>
      <c r="U117" s="14"/>
      <c r="V117" s="14"/>
    </row>
    <row r="118" spans="1:22" x14ac:dyDescent="0.25">
      <c r="A118" s="2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28"/>
      <c r="N118" s="15"/>
      <c r="O118" s="28"/>
      <c r="P118" s="15"/>
      <c r="Q118" s="23"/>
      <c r="U118" s="14"/>
      <c r="V118" s="14"/>
    </row>
    <row r="119" spans="1:22" x14ac:dyDescent="0.25">
      <c r="A119" s="2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28"/>
      <c r="N119" s="15"/>
      <c r="O119" s="28"/>
      <c r="P119" s="15"/>
      <c r="Q119" s="23"/>
      <c r="U119" s="14"/>
      <c r="V119" s="14"/>
    </row>
    <row r="120" spans="1:22" x14ac:dyDescent="0.25">
      <c r="A120" s="2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28"/>
      <c r="N120" s="15"/>
      <c r="O120" s="28"/>
      <c r="P120" s="15"/>
      <c r="Q120" s="23"/>
      <c r="U120" s="14"/>
      <c r="V120" s="14"/>
    </row>
    <row r="121" spans="1:22" x14ac:dyDescent="0.25">
      <c r="A121" s="2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28"/>
      <c r="N121" s="15"/>
      <c r="O121" s="28"/>
      <c r="P121" s="15"/>
      <c r="Q121" s="23"/>
      <c r="U121" s="14"/>
      <c r="V121" s="14"/>
    </row>
    <row r="122" spans="1:22" x14ac:dyDescent="0.25">
      <c r="A122" s="2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28"/>
      <c r="N122" s="15"/>
      <c r="O122" s="28"/>
      <c r="P122" s="15"/>
      <c r="Q122" s="23"/>
      <c r="U122" s="14"/>
      <c r="V122" s="14"/>
    </row>
    <row r="123" spans="1:22" x14ac:dyDescent="0.25">
      <c r="A123" s="2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28"/>
      <c r="N123" s="15"/>
      <c r="O123" s="28"/>
      <c r="P123" s="15"/>
      <c r="Q123" s="23"/>
      <c r="U123" s="14"/>
      <c r="V123" s="14"/>
    </row>
    <row r="124" spans="1:22" x14ac:dyDescent="0.25">
      <c r="A124" s="2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28"/>
      <c r="N124" s="15"/>
      <c r="O124" s="28"/>
      <c r="P124" s="15"/>
      <c r="Q124" s="23"/>
      <c r="U124" s="14"/>
      <c r="V124" s="14"/>
    </row>
    <row r="125" spans="1:22" x14ac:dyDescent="0.25">
      <c r="A125" s="2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28"/>
      <c r="N125" s="15"/>
      <c r="O125" s="28"/>
      <c r="P125" s="15"/>
      <c r="Q125" s="23"/>
      <c r="U125" s="14"/>
      <c r="V125" s="14"/>
    </row>
    <row r="126" spans="1:22" x14ac:dyDescent="0.25">
      <c r="A126" s="2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28"/>
      <c r="N126" s="15"/>
      <c r="O126" s="28"/>
      <c r="P126" s="15"/>
      <c r="Q126" s="23"/>
      <c r="U126" s="14"/>
      <c r="V126" s="14"/>
    </row>
    <row r="127" spans="1:22" x14ac:dyDescent="0.25">
      <c r="A127" s="2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28"/>
      <c r="N127" s="15"/>
      <c r="O127" s="28"/>
      <c r="P127" s="15"/>
      <c r="Q127" s="23"/>
      <c r="U127" s="14"/>
      <c r="V127" s="14"/>
    </row>
    <row r="128" spans="1:22" x14ac:dyDescent="0.25">
      <c r="A128" s="2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28"/>
      <c r="N128" s="15"/>
      <c r="O128" s="28"/>
      <c r="P128" s="15"/>
      <c r="Q128" s="23"/>
      <c r="U128" s="14"/>
      <c r="V128" s="14"/>
    </row>
    <row r="129" spans="1:22" x14ac:dyDescent="0.25">
      <c r="A129" s="2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28"/>
      <c r="N129" s="15"/>
      <c r="O129" s="28"/>
      <c r="P129" s="15"/>
      <c r="Q129" s="23"/>
      <c r="U129" s="14"/>
      <c r="V129" s="14"/>
    </row>
    <row r="130" spans="1:22" x14ac:dyDescent="0.25">
      <c r="A130" s="2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28"/>
      <c r="N130" s="15"/>
      <c r="O130" s="28"/>
      <c r="P130" s="15"/>
      <c r="Q130" s="23"/>
      <c r="U130" s="14"/>
      <c r="V130" s="14"/>
    </row>
    <row r="131" spans="1:22" x14ac:dyDescent="0.25">
      <c r="A131" s="2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28"/>
      <c r="N131" s="15"/>
      <c r="O131" s="28"/>
      <c r="P131" s="15"/>
      <c r="Q131" s="23"/>
      <c r="U131" s="14"/>
      <c r="V131" s="14"/>
    </row>
    <row r="132" spans="1:22" x14ac:dyDescent="0.25">
      <c r="A132" s="2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28"/>
      <c r="N132" s="15"/>
      <c r="O132" s="28"/>
      <c r="P132" s="15"/>
      <c r="Q132" s="23"/>
      <c r="U132" s="14"/>
      <c r="V132" s="14"/>
    </row>
    <row r="133" spans="1:22" x14ac:dyDescent="0.25">
      <c r="A133" s="2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28"/>
      <c r="N133" s="15"/>
      <c r="O133" s="28"/>
      <c r="P133" s="15"/>
      <c r="Q133" s="23"/>
      <c r="U133" s="14"/>
      <c r="V133" s="14"/>
    </row>
    <row r="134" spans="1:22" x14ac:dyDescent="0.25">
      <c r="A134" s="2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28"/>
      <c r="N134" s="15"/>
      <c r="O134" s="28"/>
      <c r="P134" s="15"/>
      <c r="Q134" s="23"/>
      <c r="U134" s="14"/>
      <c r="V134" s="14"/>
    </row>
    <row r="135" spans="1:22" x14ac:dyDescent="0.25">
      <c r="A135" s="2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28"/>
      <c r="N135" s="15"/>
      <c r="O135" s="28"/>
      <c r="P135" s="15"/>
      <c r="Q135" s="23"/>
      <c r="U135" s="14"/>
      <c r="V135" s="14"/>
    </row>
    <row r="136" spans="1:22" x14ac:dyDescent="0.25">
      <c r="A136" s="2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28"/>
      <c r="N136" s="15"/>
      <c r="O136" s="28"/>
      <c r="P136" s="15"/>
      <c r="Q136" s="23"/>
      <c r="U136" s="14"/>
      <c r="V136" s="14"/>
    </row>
    <row r="137" spans="1:22" x14ac:dyDescent="0.25">
      <c r="A137" s="2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28"/>
      <c r="N137" s="15"/>
      <c r="O137" s="28"/>
      <c r="P137" s="15"/>
      <c r="Q137" s="23"/>
      <c r="U137" s="14"/>
      <c r="V137" s="14"/>
    </row>
    <row r="138" spans="1:22" x14ac:dyDescent="0.25">
      <c r="A138" s="2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28"/>
      <c r="N138" s="15"/>
      <c r="O138" s="28"/>
      <c r="P138" s="15"/>
      <c r="Q138" s="23"/>
      <c r="U138" s="14"/>
      <c r="V138" s="14"/>
    </row>
    <row r="139" spans="1:22" x14ac:dyDescent="0.25">
      <c r="A139" s="2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28"/>
      <c r="N139" s="15"/>
      <c r="O139" s="28"/>
      <c r="P139" s="15"/>
      <c r="Q139" s="23"/>
      <c r="U139" s="14"/>
      <c r="V139" s="14"/>
    </row>
    <row r="140" spans="1:22" x14ac:dyDescent="0.25">
      <c r="A140" s="2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28"/>
      <c r="N140" s="15"/>
      <c r="O140" s="28"/>
      <c r="P140" s="15"/>
      <c r="Q140" s="23"/>
      <c r="U140" s="14"/>
      <c r="V140" s="14"/>
    </row>
    <row r="141" spans="1:22" x14ac:dyDescent="0.25">
      <c r="A141" s="2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28"/>
      <c r="N141" s="15"/>
      <c r="O141" s="28"/>
      <c r="P141" s="15"/>
      <c r="Q141" s="23"/>
      <c r="U141" s="14"/>
      <c r="V141" s="14"/>
    </row>
    <row r="142" spans="1:22" x14ac:dyDescent="0.25">
      <c r="A142" s="2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28"/>
      <c r="N142" s="15"/>
      <c r="O142" s="28"/>
      <c r="P142" s="15"/>
      <c r="Q142" s="23"/>
      <c r="U142" s="14"/>
      <c r="V142" s="14"/>
    </row>
    <row r="143" spans="1:22" x14ac:dyDescent="0.25">
      <c r="A143" s="2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28"/>
      <c r="N143" s="15"/>
      <c r="O143" s="28"/>
      <c r="P143" s="15"/>
      <c r="Q143" s="23"/>
      <c r="U143" s="14"/>
      <c r="V143" s="14"/>
    </row>
    <row r="144" spans="1:22" x14ac:dyDescent="0.25">
      <c r="A144" s="2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28"/>
      <c r="N144" s="15"/>
      <c r="O144" s="28"/>
      <c r="P144" s="15"/>
      <c r="Q144" s="23"/>
      <c r="U144" s="14"/>
      <c r="V144" s="14"/>
    </row>
    <row r="145" spans="1:22" x14ac:dyDescent="0.25">
      <c r="A145" s="2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28"/>
      <c r="N145" s="15"/>
      <c r="O145" s="28"/>
      <c r="P145" s="15"/>
      <c r="Q145" s="23"/>
      <c r="U145" s="14"/>
      <c r="V145" s="14"/>
    </row>
    <row r="146" spans="1:22" x14ac:dyDescent="0.25">
      <c r="A146" s="2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28"/>
      <c r="N146" s="15"/>
      <c r="O146" s="28"/>
      <c r="P146" s="15"/>
      <c r="Q146" s="23"/>
      <c r="U146" s="14"/>
      <c r="V146" s="14"/>
    </row>
    <row r="147" spans="1:22" x14ac:dyDescent="0.25">
      <c r="A147" s="2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28"/>
      <c r="N147" s="15"/>
      <c r="O147" s="28"/>
      <c r="P147" s="15"/>
      <c r="Q147" s="23"/>
      <c r="U147" s="14"/>
      <c r="V147" s="14"/>
    </row>
    <row r="148" spans="1:22" x14ac:dyDescent="0.25">
      <c r="A148" s="2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28"/>
      <c r="N148" s="15"/>
      <c r="O148" s="28"/>
      <c r="P148" s="15"/>
      <c r="Q148" s="23"/>
      <c r="U148" s="14"/>
      <c r="V148" s="14"/>
    </row>
    <row r="149" spans="1:22" x14ac:dyDescent="0.25">
      <c r="A149" s="2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28"/>
      <c r="N149" s="15"/>
      <c r="O149" s="28"/>
      <c r="P149" s="15"/>
      <c r="Q149" s="23"/>
      <c r="U149" s="14"/>
      <c r="V149" s="14"/>
    </row>
    <row r="150" spans="1:22" x14ac:dyDescent="0.25">
      <c r="A150" s="2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28"/>
      <c r="N150" s="15"/>
      <c r="O150" s="28"/>
      <c r="P150" s="15"/>
      <c r="Q150" s="23"/>
      <c r="U150" s="14"/>
      <c r="V150" s="14"/>
    </row>
    <row r="151" spans="1:22" x14ac:dyDescent="0.25">
      <c r="A151" s="2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28"/>
      <c r="N151" s="15"/>
      <c r="O151" s="28"/>
      <c r="P151" s="15"/>
      <c r="Q151" s="23"/>
      <c r="U151" s="14"/>
      <c r="V151" s="14"/>
    </row>
    <row r="152" spans="1:22" x14ac:dyDescent="0.25">
      <c r="A152" s="2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28"/>
      <c r="N152" s="15"/>
      <c r="O152" s="28"/>
      <c r="P152" s="15"/>
      <c r="Q152" s="23"/>
      <c r="U152" s="14"/>
      <c r="V152" s="14"/>
    </row>
    <row r="153" spans="1:22" x14ac:dyDescent="0.25">
      <c r="A153" s="2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28"/>
      <c r="N153" s="15"/>
      <c r="O153" s="28"/>
      <c r="P153" s="15"/>
      <c r="Q153" s="23"/>
      <c r="U153" s="14"/>
      <c r="V153" s="14"/>
    </row>
    <row r="154" spans="1:22" x14ac:dyDescent="0.25">
      <c r="A154" s="2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28"/>
      <c r="N154" s="15"/>
      <c r="O154" s="28"/>
      <c r="P154" s="15"/>
      <c r="Q154" s="23"/>
      <c r="U154" s="14"/>
      <c r="V154" s="14"/>
    </row>
    <row r="155" spans="1:22" x14ac:dyDescent="0.25">
      <c r="A155" s="2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28"/>
      <c r="N155" s="15"/>
      <c r="O155" s="28"/>
      <c r="P155" s="15"/>
      <c r="Q155" s="23"/>
      <c r="U155" s="14"/>
      <c r="V155" s="14"/>
    </row>
    <row r="156" spans="1:22" x14ac:dyDescent="0.25">
      <c r="A156" s="2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28"/>
      <c r="N156" s="15"/>
      <c r="O156" s="28"/>
      <c r="P156" s="15"/>
      <c r="Q156" s="23"/>
      <c r="U156" s="14"/>
      <c r="V156" s="14"/>
    </row>
    <row r="157" spans="1:22" x14ac:dyDescent="0.25">
      <c r="A157" s="2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28"/>
      <c r="N157" s="15"/>
      <c r="O157" s="28"/>
      <c r="P157" s="15"/>
      <c r="Q157" s="23"/>
      <c r="U157" s="14"/>
      <c r="V157" s="14"/>
    </row>
    <row r="158" spans="1:22" x14ac:dyDescent="0.25">
      <c r="A158" s="2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28"/>
      <c r="N158" s="15"/>
      <c r="O158" s="28"/>
      <c r="P158" s="15"/>
      <c r="Q158" s="23"/>
      <c r="U158" s="14"/>
      <c r="V158" s="14"/>
    </row>
    <row r="159" spans="1:22" x14ac:dyDescent="0.25">
      <c r="A159" s="2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28"/>
      <c r="N159" s="15"/>
      <c r="O159" s="28"/>
      <c r="P159" s="15"/>
      <c r="Q159" s="23"/>
      <c r="U159" s="14"/>
    </row>
    <row r="160" spans="1:22" x14ac:dyDescent="0.25">
      <c r="A160" s="2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28"/>
      <c r="N160" s="15"/>
      <c r="O160" s="28"/>
      <c r="P160" s="15"/>
      <c r="Q160" s="23"/>
      <c r="U160" s="14"/>
    </row>
    <row r="161" spans="1:21" ht="14.25" customHeight="1" x14ac:dyDescent="0.25">
      <c r="A161" s="2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8"/>
      <c r="N161" s="15"/>
      <c r="O161" s="28"/>
      <c r="P161" s="15"/>
      <c r="Q161" s="23"/>
      <c r="U161" s="14"/>
    </row>
    <row r="162" spans="1:21" ht="14.25" customHeight="1" x14ac:dyDescent="0.25">
      <c r="A162" s="2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28"/>
      <c r="N162" s="15"/>
      <c r="O162" s="28"/>
      <c r="P162" s="15"/>
      <c r="Q162" s="23"/>
      <c r="U162" s="14"/>
    </row>
    <row r="163" spans="1:21" ht="14.25" customHeight="1" x14ac:dyDescent="0.25">
      <c r="A163" s="2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28"/>
      <c r="N163" s="15"/>
      <c r="O163" s="28"/>
      <c r="P163" s="15"/>
      <c r="Q163" s="23"/>
      <c r="U163" s="14"/>
    </row>
    <row r="164" spans="1:21" x14ac:dyDescent="0.25">
      <c r="A164" s="2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28"/>
      <c r="N164" s="15"/>
      <c r="O164" s="28"/>
      <c r="P164" s="15"/>
      <c r="Q164" s="23"/>
    </row>
    <row r="165" spans="1:21" x14ac:dyDescent="0.25">
      <c r="A165" s="2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28"/>
      <c r="N165" s="15"/>
      <c r="O165" s="28"/>
      <c r="P165" s="15"/>
      <c r="Q165" s="23"/>
    </row>
    <row r="166" spans="1:21" x14ac:dyDescent="0.25">
      <c r="A166" s="2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28"/>
      <c r="N166" s="15"/>
      <c r="O166" s="28"/>
      <c r="P166" s="15"/>
      <c r="Q166" s="23"/>
    </row>
    <row r="167" spans="1:21" x14ac:dyDescent="0.25">
      <c r="A167" s="2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28"/>
      <c r="N167" s="15"/>
      <c r="O167" s="28"/>
      <c r="P167" s="15"/>
      <c r="Q167" s="23"/>
    </row>
    <row r="168" spans="1:21" x14ac:dyDescent="0.25">
      <c r="A168" s="2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28"/>
      <c r="N168" s="15"/>
      <c r="O168" s="28"/>
      <c r="P168" s="15"/>
      <c r="Q168" s="23"/>
    </row>
    <row r="169" spans="1:21" x14ac:dyDescent="0.25">
      <c r="A169" s="2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28"/>
      <c r="N169" s="15"/>
      <c r="O169" s="28"/>
      <c r="P169" s="15"/>
      <c r="Q169" s="23"/>
    </row>
    <row r="170" spans="1:21" x14ac:dyDescent="0.25">
      <c r="A170" s="2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28"/>
      <c r="N170" s="15"/>
      <c r="O170" s="28"/>
      <c r="P170" s="15"/>
      <c r="Q170" s="23"/>
    </row>
    <row r="171" spans="1:21" x14ac:dyDescent="0.25">
      <c r="A171" s="2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28"/>
      <c r="N171" s="15"/>
      <c r="O171" s="28"/>
      <c r="P171" s="15"/>
      <c r="Q171" s="23"/>
    </row>
    <row r="172" spans="1:21" x14ac:dyDescent="0.25">
      <c r="A172" s="2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28"/>
      <c r="N172" s="15"/>
      <c r="O172" s="28"/>
      <c r="P172" s="15"/>
      <c r="Q172" s="23"/>
    </row>
    <row r="173" spans="1:21" x14ac:dyDescent="0.25">
      <c r="A173" s="2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28"/>
      <c r="N173" s="15"/>
      <c r="O173" s="28"/>
      <c r="P173" s="15"/>
      <c r="Q173" s="23"/>
    </row>
    <row r="174" spans="1:21" x14ac:dyDescent="0.25">
      <c r="A174" s="2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28"/>
      <c r="N174" s="15"/>
      <c r="O174" s="28"/>
      <c r="P174" s="15"/>
      <c r="Q174" s="23"/>
    </row>
    <row r="175" spans="1:21" x14ac:dyDescent="0.25">
      <c r="A175" s="2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28"/>
      <c r="N175" s="15"/>
      <c r="O175" s="28"/>
      <c r="P175" s="15"/>
      <c r="Q175" s="23"/>
    </row>
    <row r="176" spans="1:21" x14ac:dyDescent="0.25">
      <c r="A176" s="2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28"/>
      <c r="N176" s="15"/>
      <c r="O176" s="28"/>
      <c r="P176" s="15"/>
      <c r="Q176" s="23"/>
    </row>
    <row r="177" spans="1:20" x14ac:dyDescent="0.25">
      <c r="A177" s="2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28"/>
      <c r="N177" s="15"/>
      <c r="O177" s="28"/>
      <c r="P177" s="15"/>
      <c r="Q177" s="23"/>
    </row>
    <row r="178" spans="1:20" x14ac:dyDescent="0.25">
      <c r="A178" s="2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28"/>
      <c r="N178" s="15"/>
      <c r="O178" s="28"/>
      <c r="P178" s="15"/>
      <c r="Q178" s="23"/>
    </row>
    <row r="179" spans="1:20" x14ac:dyDescent="0.25">
      <c r="A179" s="2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28"/>
      <c r="N179" s="15"/>
      <c r="O179" s="28"/>
      <c r="P179" s="15"/>
      <c r="Q179" s="23"/>
    </row>
    <row r="180" spans="1:20" x14ac:dyDescent="0.25">
      <c r="A180" s="2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28"/>
      <c r="N180" s="15"/>
      <c r="O180" s="28"/>
      <c r="P180" s="15"/>
      <c r="Q180" s="23"/>
    </row>
    <row r="181" spans="1:20" x14ac:dyDescent="0.25">
      <c r="A181" s="2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28"/>
      <c r="N181" s="15"/>
      <c r="O181" s="28"/>
      <c r="P181" s="15"/>
      <c r="Q181" s="23"/>
    </row>
    <row r="182" spans="1:20" x14ac:dyDescent="0.25">
      <c r="A182" s="2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28"/>
      <c r="N182" s="15"/>
      <c r="O182" s="28"/>
      <c r="P182" s="15"/>
      <c r="Q182" s="23"/>
    </row>
    <row r="183" spans="1:20" x14ac:dyDescent="0.25">
      <c r="A183" s="2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28"/>
      <c r="N183" s="15"/>
      <c r="O183" s="28"/>
      <c r="P183" s="15"/>
      <c r="Q183" s="23"/>
    </row>
    <row r="184" spans="1:20" x14ac:dyDescent="0.25">
      <c r="A184" s="2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28"/>
      <c r="N184" s="15"/>
      <c r="O184" s="28"/>
      <c r="P184" s="15"/>
      <c r="Q184" s="23"/>
    </row>
    <row r="185" spans="1:20" x14ac:dyDescent="0.25">
      <c r="A185" s="2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28"/>
      <c r="N185" s="15"/>
      <c r="O185" s="28"/>
      <c r="P185" s="15"/>
      <c r="Q185" s="23"/>
    </row>
    <row r="186" spans="1:20" ht="32.25" customHeight="1" x14ac:dyDescent="0.25">
      <c r="A186" s="22"/>
      <c r="B186" s="100" t="s">
        <v>52</v>
      </c>
      <c r="C186" s="100"/>
      <c r="D186" s="100"/>
      <c r="E186" s="103" t="s">
        <v>64</v>
      </c>
      <c r="F186" s="103"/>
      <c r="G186" s="19"/>
      <c r="H186" s="19"/>
      <c r="I186" s="19"/>
      <c r="J186" s="19"/>
      <c r="K186" s="19"/>
      <c r="L186" s="19"/>
      <c r="M186" s="17"/>
      <c r="N186" s="21"/>
      <c r="O186" s="17"/>
      <c r="P186" s="17"/>
      <c r="Q186" s="23"/>
    </row>
    <row r="187" spans="1:20" ht="32.25" customHeight="1" x14ac:dyDescent="0.25">
      <c r="A187" s="22"/>
      <c r="B187" s="101"/>
      <c r="C187" s="101"/>
      <c r="D187" s="101"/>
      <c r="E187" s="104" t="s">
        <v>65</v>
      </c>
      <c r="F187" s="104"/>
      <c r="G187" s="20"/>
      <c r="H187" s="20"/>
      <c r="I187" s="20"/>
      <c r="J187" s="20"/>
      <c r="K187" s="20"/>
      <c r="L187" s="20"/>
      <c r="M187" s="86"/>
      <c r="N187" s="86"/>
      <c r="O187" s="86"/>
      <c r="P187" s="86"/>
      <c r="Q187" s="23"/>
    </row>
    <row r="188" spans="1:20" ht="50.25" customHeight="1" x14ac:dyDescent="0.25">
      <c r="A188" s="22"/>
      <c r="B188" s="101"/>
      <c r="C188" s="101"/>
      <c r="D188" s="101"/>
      <c r="E188" s="105" t="s">
        <v>67</v>
      </c>
      <c r="F188" s="18" t="s">
        <v>66</v>
      </c>
      <c r="G188" s="108"/>
      <c r="H188" s="86"/>
      <c r="I188" s="86"/>
      <c r="J188" s="86"/>
      <c r="K188" s="86"/>
      <c r="L188" s="86"/>
      <c r="M188" s="86"/>
      <c r="N188" s="86"/>
      <c r="O188" s="86"/>
      <c r="P188" s="17"/>
      <c r="Q188" s="23"/>
      <c r="S188" s="8"/>
      <c r="T188" s="7"/>
    </row>
    <row r="189" spans="1:20" ht="108.75" customHeight="1" x14ac:dyDescent="0.25">
      <c r="A189" s="22"/>
      <c r="B189" s="101"/>
      <c r="C189" s="101"/>
      <c r="D189" s="101"/>
      <c r="E189" s="106"/>
      <c r="F189" s="18" t="s">
        <v>68</v>
      </c>
      <c r="G189" s="109"/>
      <c r="H189" s="110"/>
      <c r="I189" s="110"/>
      <c r="J189" s="110"/>
      <c r="K189" s="110"/>
      <c r="L189" s="110"/>
      <c r="M189" s="110"/>
      <c r="N189" s="110"/>
      <c r="O189" s="110"/>
      <c r="P189" s="110"/>
      <c r="Q189" s="23"/>
      <c r="S189" s="8"/>
      <c r="T189" s="7"/>
    </row>
    <row r="190" spans="1:20" ht="50.25" customHeight="1" x14ac:dyDescent="0.25">
      <c r="A190" s="22"/>
      <c r="B190" s="101"/>
      <c r="C190" s="101"/>
      <c r="D190" s="101"/>
      <c r="E190" s="106"/>
      <c r="F190" s="18" t="s">
        <v>69</v>
      </c>
      <c r="G190" s="108"/>
      <c r="H190" s="86"/>
      <c r="I190" s="86"/>
      <c r="J190" s="86"/>
      <c r="K190" s="86"/>
      <c r="L190" s="86"/>
      <c r="M190" s="86"/>
      <c r="N190" s="86"/>
      <c r="O190" s="86"/>
      <c r="P190" s="17"/>
      <c r="Q190" s="23"/>
      <c r="S190" s="8"/>
      <c r="T190" s="7"/>
    </row>
    <row r="191" spans="1:20" ht="50.25" customHeight="1" x14ac:dyDescent="0.25">
      <c r="A191" s="22"/>
      <c r="B191" s="102"/>
      <c r="C191" s="102"/>
      <c r="D191" s="102"/>
      <c r="E191" s="107"/>
      <c r="F191" s="18" t="s">
        <v>70</v>
      </c>
      <c r="G191" s="87"/>
      <c r="H191" s="88"/>
      <c r="I191" s="88"/>
      <c r="J191" s="88"/>
      <c r="K191" s="88"/>
      <c r="L191" s="88"/>
      <c r="M191" s="88"/>
      <c r="N191" s="88"/>
      <c r="O191" s="88"/>
      <c r="P191" s="15"/>
      <c r="Q191" s="23"/>
      <c r="S191" s="8"/>
      <c r="T191" s="7"/>
    </row>
    <row r="192" spans="1:20" ht="26.25" customHeight="1" x14ac:dyDescent="0.25">
      <c r="A192" s="22"/>
      <c r="B192" s="89" t="s">
        <v>34</v>
      </c>
      <c r="C192" s="89"/>
      <c r="D192" s="89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23"/>
    </row>
    <row r="193" spans="1:17" ht="37.5" customHeight="1" x14ac:dyDescent="0.25">
      <c r="A193" s="22"/>
      <c r="B193" s="85" t="s">
        <v>40</v>
      </c>
      <c r="C193" s="85"/>
      <c r="D193" s="85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23"/>
    </row>
    <row r="194" spans="1:17" ht="26.25" customHeight="1" x14ac:dyDescent="0.25">
      <c r="A194" s="22"/>
      <c r="B194" s="85" t="s">
        <v>81</v>
      </c>
      <c r="C194" s="85"/>
      <c r="D194" s="85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23"/>
    </row>
    <row r="195" spans="1:17" ht="26.25" customHeight="1" x14ac:dyDescent="0.25">
      <c r="A195" s="22"/>
      <c r="B195" s="85" t="s">
        <v>80</v>
      </c>
      <c r="C195" s="85"/>
      <c r="D195" s="85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23"/>
    </row>
    <row r="196" spans="1:17" ht="13.8" thickBot="1" x14ac:dyDescent="0.3">
      <c r="A196" s="34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6"/>
      <c r="N196" s="35"/>
      <c r="O196" s="36"/>
      <c r="P196" s="35"/>
      <c r="Q196" s="37"/>
    </row>
  </sheetData>
  <mergeCells count="87">
    <mergeCell ref="D6:P6"/>
    <mergeCell ref="B1:C6"/>
    <mergeCell ref="D1:P1"/>
    <mergeCell ref="D2:P2"/>
    <mergeCell ref="D3:P3"/>
    <mergeCell ref="D4:P4"/>
    <mergeCell ref="D5:P5"/>
    <mergeCell ref="B8:P8"/>
    <mergeCell ref="B9:P9"/>
    <mergeCell ref="B10:D10"/>
    <mergeCell ref="E10:P10"/>
    <mergeCell ref="B7:P7"/>
    <mergeCell ref="B11:D11"/>
    <mergeCell ref="B12:D12"/>
    <mergeCell ref="B13:P13"/>
    <mergeCell ref="H11:I11"/>
    <mergeCell ref="H12:I12"/>
    <mergeCell ref="E11:G11"/>
    <mergeCell ref="J11:P11"/>
    <mergeCell ref="J12:P12"/>
    <mergeCell ref="E12:G12"/>
    <mergeCell ref="B14:D14"/>
    <mergeCell ref="N14:N19"/>
    <mergeCell ref="B16:D16"/>
    <mergeCell ref="P16:P19"/>
    <mergeCell ref="B18:D18"/>
    <mergeCell ref="B19:D19"/>
    <mergeCell ref="E18:E19"/>
    <mergeCell ref="F18:F19"/>
    <mergeCell ref="G18:G19"/>
    <mergeCell ref="H18:H19"/>
    <mergeCell ref="I18:I19"/>
    <mergeCell ref="J18:J19"/>
    <mergeCell ref="K18:K19"/>
    <mergeCell ref="L18:L19"/>
    <mergeCell ref="B21:P21"/>
    <mergeCell ref="C22:D22"/>
    <mergeCell ref="C23:D23"/>
    <mergeCell ref="C24:D24"/>
    <mergeCell ref="C25:D25"/>
    <mergeCell ref="B27:P27"/>
    <mergeCell ref="C28:D28"/>
    <mergeCell ref="C29:D29"/>
    <mergeCell ref="C30:D30"/>
    <mergeCell ref="C44:D44"/>
    <mergeCell ref="C37:D37"/>
    <mergeCell ref="C38:D38"/>
    <mergeCell ref="B40:P40"/>
    <mergeCell ref="C41:D41"/>
    <mergeCell ref="C42:D42"/>
    <mergeCell ref="C43:D43"/>
    <mergeCell ref="R31:U31"/>
    <mergeCell ref="B33:P33"/>
    <mergeCell ref="C34:D34"/>
    <mergeCell ref="C35:D35"/>
    <mergeCell ref="C36:D36"/>
    <mergeCell ref="C31:D31"/>
    <mergeCell ref="B58:D58"/>
    <mergeCell ref="C45:D45"/>
    <mergeCell ref="C46:D46"/>
    <mergeCell ref="C47:D47"/>
    <mergeCell ref="B49:P49"/>
    <mergeCell ref="B50:D50"/>
    <mergeCell ref="B51:D51"/>
    <mergeCell ref="B52:D52"/>
    <mergeCell ref="B53:D53"/>
    <mergeCell ref="B54:D54"/>
    <mergeCell ref="B55:D55"/>
    <mergeCell ref="B56:D56"/>
    <mergeCell ref="B66:D69"/>
    <mergeCell ref="B186:D191"/>
    <mergeCell ref="E186:F186"/>
    <mergeCell ref="E187:F187"/>
    <mergeCell ref="M187:P187"/>
    <mergeCell ref="E188:E191"/>
    <mergeCell ref="G188:O188"/>
    <mergeCell ref="G190:O190"/>
    <mergeCell ref="G189:P189"/>
    <mergeCell ref="B195:D195"/>
    <mergeCell ref="E195:P195"/>
    <mergeCell ref="G191:O191"/>
    <mergeCell ref="B193:D193"/>
    <mergeCell ref="E193:P193"/>
    <mergeCell ref="B194:D194"/>
    <mergeCell ref="E194:P194"/>
    <mergeCell ref="B192:D192"/>
    <mergeCell ref="E192:P192"/>
  </mergeCells>
  <conditionalFormatting sqref="M44">
    <cfRule type="cellIs" dxfId="23" priority="26" operator="greaterThan">
      <formula>0</formula>
    </cfRule>
    <cfRule type="cellIs" dxfId="22" priority="27" operator="lessThan">
      <formula>0</formula>
    </cfRule>
  </conditionalFormatting>
  <conditionalFormatting sqref="M47">
    <cfRule type="cellIs" dxfId="21" priority="24" operator="greaterThan">
      <formula>0</formula>
    </cfRule>
    <cfRule type="cellIs" dxfId="20" priority="25" operator="lessThan">
      <formula>0</formula>
    </cfRule>
  </conditionalFormatting>
  <conditionalFormatting sqref="M56">
    <cfRule type="cellIs" dxfId="19" priority="22" operator="greaterThan">
      <formula>0</formula>
    </cfRule>
    <cfRule type="cellIs" dxfId="18" priority="23" operator="lessThan">
      <formula>0</formula>
    </cfRule>
  </conditionalFormatting>
  <conditionalFormatting sqref="M46">
    <cfRule type="cellIs" dxfId="17" priority="19" operator="greaterThan">
      <formula>0</formula>
    </cfRule>
    <cfRule type="cellIs" dxfId="16" priority="20" operator="lessThan">
      <formula>0</formula>
    </cfRule>
  </conditionalFormatting>
  <conditionalFormatting sqref="E52">
    <cfRule type="cellIs" dxfId="15" priority="18" operator="lessThan">
      <formula>0</formula>
    </cfRule>
  </conditionalFormatting>
  <conditionalFormatting sqref="E54">
    <cfRule type="cellIs" dxfId="14" priority="17" operator="lessThan">
      <formula>0</formula>
    </cfRule>
  </conditionalFormatting>
  <conditionalFormatting sqref="F52">
    <cfRule type="cellIs" dxfId="13" priority="16" operator="lessThan">
      <formula>0</formula>
    </cfRule>
  </conditionalFormatting>
  <conditionalFormatting sqref="F54">
    <cfRule type="cellIs" dxfId="12" priority="15" operator="lessThan">
      <formula>0</formula>
    </cfRule>
  </conditionalFormatting>
  <conditionalFormatting sqref="G52">
    <cfRule type="cellIs" dxfId="11" priority="12" operator="lessThan">
      <formula>0</formula>
    </cfRule>
  </conditionalFormatting>
  <conditionalFormatting sqref="G54">
    <cfRule type="cellIs" dxfId="10" priority="11" operator="lessThan">
      <formula>0</formula>
    </cfRule>
  </conditionalFormatting>
  <conditionalFormatting sqref="H52">
    <cfRule type="cellIs" dxfId="9" priority="10" operator="lessThan">
      <formula>0</formula>
    </cfRule>
  </conditionalFormatting>
  <conditionalFormatting sqref="H54">
    <cfRule type="cellIs" dxfId="8" priority="9" operator="lessThan">
      <formula>0</formula>
    </cfRule>
  </conditionalFormatting>
  <conditionalFormatting sqref="I52">
    <cfRule type="cellIs" dxfId="7" priority="8" operator="lessThan">
      <formula>0</formula>
    </cfRule>
  </conditionalFormatting>
  <conditionalFormatting sqref="I54">
    <cfRule type="cellIs" dxfId="6" priority="7" operator="lessThan">
      <formula>0</formula>
    </cfRule>
  </conditionalFormatting>
  <conditionalFormatting sqref="J52">
    <cfRule type="cellIs" dxfId="5" priority="6" operator="lessThan">
      <formula>0</formula>
    </cfRule>
  </conditionalFormatting>
  <conditionalFormatting sqref="J54">
    <cfRule type="cellIs" dxfId="4" priority="5" operator="lessThan">
      <formula>0</formula>
    </cfRule>
  </conditionalFormatting>
  <conditionalFormatting sqref="K52">
    <cfRule type="cellIs" dxfId="3" priority="4" operator="lessThan">
      <formula>0</formula>
    </cfRule>
  </conditionalFormatting>
  <conditionalFormatting sqref="K54">
    <cfRule type="cellIs" dxfId="2" priority="3" operator="lessThan">
      <formula>0</formula>
    </cfRule>
  </conditionalFormatting>
  <conditionalFormatting sqref="L52">
    <cfRule type="cellIs" dxfId="1" priority="2" operator="lessThan">
      <formula>0</formula>
    </cfRule>
  </conditionalFormatting>
  <conditionalFormatting sqref="L54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N186" xr:uid="{B9734DA8-C648-4451-A883-D05747744BE6}">
      <formula1>"SIM,NÃO"</formula1>
    </dataValidation>
  </dataValidations>
  <printOptions horizontalCentered="1"/>
  <pageMargins left="0.23622047244094491" right="0.3" top="0.74803149606299213" bottom="0.74803149606299213" header="0.31496062992125984" footer="0.31496062992125984"/>
  <pageSetup paperSize="9" scale="37" fitToHeight="0" orientation="landscape" r:id="rId1"/>
  <headerFooter>
    <oddFooter>&amp;L&amp;"-,Regular"FRM-SGLOG-084-03&amp;C&amp;"-,Regular"Rev. 00                                                                                                                                    Data: 20/03/2025&amp;R&amp;"-,Regular"&amp;P DE &amp;N</oddFooter>
  </headerFooter>
  <rowBreaks count="2" manualBreakCount="2">
    <brk id="94" max="16" man="1"/>
    <brk id="16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FRM-SGLOG-084-03</vt:lpstr>
      <vt:lpstr>'FRM-SGLOG-084-03'!Area_de_impressao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Camila</dc:creator>
  <cp:lastModifiedBy>Wallace Nascimento</cp:lastModifiedBy>
  <cp:lastPrinted>2025-03-10T18:51:30Z</cp:lastPrinted>
  <dcterms:created xsi:type="dcterms:W3CDTF">2016-09-19T19:33:33Z</dcterms:created>
  <dcterms:modified xsi:type="dcterms:W3CDTF">2025-03-10T18:51:38Z</dcterms:modified>
</cp:coreProperties>
</file>