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EstaPastaDeTrabalho" hidePivotFieldList="1"/>
  <mc:AlternateContent xmlns:mc="http://schemas.openxmlformats.org/markup-compatibility/2006">
    <mc:Choice Requires="x15">
      <x15ac:absPath xmlns:x15ac="http://schemas.microsoft.com/office/spreadsheetml/2010/11/ac" url="\\Tjerj204\asdin\SEGES\SEGES Formatação e Publicação\ATIVIDADE FIM\SISTEMA NORMATIVO\FORMATAÇÃO e PUBLICAÇÃO\DGFAJ\RAD-DGFAJ-009 Revisão Cancelada\"/>
    </mc:Choice>
  </mc:AlternateContent>
  <xr:revisionPtr revIDLastSave="0" documentId="13_ncr:1_{E33DEDC5-C635-413E-836B-B200CEF0DA3F}" xr6:coauthVersionLast="47" xr6:coauthVersionMax="47" xr10:uidLastSave="{00000000-0000-0000-0000-000000000000}"/>
  <bookViews>
    <workbookView xWindow="23880" yWindow="-120" windowWidth="24240" windowHeight="13290" tabRatio="810" firstSheet="1" activeTab="1" xr2:uid="{00000000-000D-0000-FFFF-FFFF00000000}"/>
  </bookViews>
  <sheets>
    <sheet name="APOIO SERVENTIAS 2018-2021" sheetId="2" state="hidden" r:id="rId1"/>
    <sheet name="GEAP-C EM ANDAMENTO" sheetId="5" r:id="rId2"/>
    <sheet name="MONITORAMENTO PLANO DE TRABALHO" sheetId="6" r:id="rId3"/>
    <sheet name="GEAP-C FINALIZADO" sheetId="4" r:id="rId4"/>
  </sheets>
  <definedNames>
    <definedName name="_xlnm._FilterDatabase" localSheetId="0" hidden="1">'APOIO SERVENTIAS 2018-2021'!$C$9:$E$317</definedName>
    <definedName name="_xlnm._FilterDatabase" localSheetId="1" hidden="1">'GEAP-C EM ANDAMENTO'!$A$8:$J$29</definedName>
    <definedName name="_xlnm._FilterDatabase" localSheetId="3" hidden="1">'GEAP-C FINALIZADO'!$A$7:$M$35</definedName>
    <definedName name="_xlnm._FilterDatabase" localSheetId="2" hidden="1">'MONITORAMENTO PLANO DE TRABALHO'!$A$8:$J$30</definedName>
    <definedName name="Unidades" localSheetId="1">#REF!</definedName>
    <definedName name="Unidades" localSheetId="2">#REF!</definedName>
    <definedName name="Unidad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5" l="1"/>
  <c r="J10" i="5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K8" i="4"/>
  <c r="I11" i="6"/>
  <c r="I10" i="6"/>
  <c r="J9" i="6"/>
  <c r="I9" i="6"/>
  <c r="J29" i="5"/>
  <c r="J28" i="5"/>
  <c r="J27" i="5"/>
  <c r="J26" i="5"/>
  <c r="J25" i="5"/>
  <c r="J24" i="5"/>
  <c r="J23" i="5"/>
  <c r="J14" i="5"/>
  <c r="J13" i="5"/>
  <c r="J12" i="5"/>
  <c r="J11" i="5"/>
  <c r="D320" i="2" l="1"/>
  <c r="E292" i="2"/>
  <c r="E173" i="2"/>
  <c r="E148" i="2"/>
  <c r="E122" i="2"/>
  <c r="E94" i="2"/>
</calcChain>
</file>

<file path=xl/sharedStrings.xml><?xml version="1.0" encoding="utf-8"?>
<sst xmlns="http://schemas.openxmlformats.org/spreadsheetml/2006/main" count="393" uniqueCount="308">
  <si>
    <t>CORREGEDORIA-GERAL DA JUSTIÇA DO ESTADO DO RIO DE JANEIRO - CGJ</t>
  </si>
  <si>
    <t xml:space="preserve">DIRETORIA-GERAL DE FISCALIZAÇÃO E ASSESSORAMENTO JUDICIAL - DGFAJ </t>
  </si>
  <si>
    <t>DIVISÃO DE APOIO À GESTÃO CARTORÁRIA - DIGES
SERVIÇO DE IMPLANTAÇÃO E GESTÃO DE GRUPOS DE AUXÍLIO CARTORÁRIO - SEGAP</t>
  </si>
  <si>
    <t>Atualizada em 10/06/2021</t>
  </si>
  <si>
    <t>Obs.:</t>
  </si>
  <si>
    <t>1º NUR</t>
  </si>
  <si>
    <t>CÉLULA VERDE, SERVENTIAS EM ANDAMENTO</t>
  </si>
  <si>
    <t>SERVENTIA</t>
  </si>
  <si>
    <t>PERÍODO</t>
  </si>
  <si>
    <t>CÉLULA BRANCA, SERVENTIAS FINALIZADAS</t>
  </si>
  <si>
    <t>Início</t>
  </si>
  <si>
    <t>Término</t>
  </si>
  <si>
    <t xml:space="preserve"> RIO BONITO CENTRAL DE DÍVIDA ATIVA</t>
  </si>
  <si>
    <t xml:space="preserve"> RIO BONITO JUIZADO ESPECIAL ADJUNTO CÍVEL</t>
  </si>
  <si>
    <t xml:space="preserve">ANGRA DOS REIS 01ª VARA CRIMINAL E JUIZADO DA VIOLÊNCIA DOMÉSTICA E FAMILIAR DA MULHER </t>
  </si>
  <si>
    <t>ANGRA DOS REIS 2ª VARA CÍVEL (INDEXAÇÃO)</t>
  </si>
  <si>
    <t>ARARUAMA VARA CRIMINAL</t>
  </si>
  <si>
    <t>ARARUAMA VARA DE FAMÍLIA, DA INFÂNCIA, DA JUVENTUDE E DO IDOSO</t>
  </si>
  <si>
    <t>ARRAIAL DO CABO JUIZADO ESPECIAL ADJUNTO CÍVEL</t>
  </si>
  <si>
    <t>ARRAIAL DO CABO VARA ÚNICA</t>
  </si>
  <si>
    <t>BANGU REGIONAL 1ª VARA CIVEL - INDEXAÇÃO</t>
  </si>
  <si>
    <t>BANGU REGIONAL 1ª VARA DE FAMÍLIA</t>
  </si>
  <si>
    <t>BANGU REGIONAL 2ª VARA CIVEL</t>
  </si>
  <si>
    <t>BANGU REGIONAL 3ª VARA DE FAMILIA - INDEXAÇÃO</t>
  </si>
  <si>
    <t>BARRA DA TIJUCA REGIONAL  6ª VARA CÍVEL - INDEXAÇÃO</t>
  </si>
  <si>
    <t>BARRA DA TIJUCA REGIONAL 1ª VARA DE FAMÍLIA</t>
  </si>
  <si>
    <t>BARRA DA TIJUCA REGIONAL 2ª VARA CÍVEL</t>
  </si>
  <si>
    <t>BARRA DA TIJUCA REGIONAL 2ª VARA DE FAMÍLIA</t>
  </si>
  <si>
    <t>BARRA DA TIJUCA REGIONAL 3ª VARA CÍVEL - INDEXAÇÃO</t>
  </si>
  <si>
    <t>BARRA DA TIJUCA REGIONAL 5ª VARA CÍVEL - INDEXAÇÃO</t>
  </si>
  <si>
    <t>BARRA DA TIJUCA REGIONAL 7ª VARA CÍVEL</t>
  </si>
  <si>
    <t>BARRA DA TIJUCA REGIONAL VII JUIZADO DA VIOLÊNCIA DOM. E FAM. CONTRA A MULHER</t>
  </si>
  <si>
    <t>BARRA DO PIRAI 1ª VARA</t>
  </si>
  <si>
    <t>BARRA DO PIRAÍ 1ª VARA (INDEXAÇÃO)</t>
  </si>
  <si>
    <t>BARRA DO PIRAI 2ª VARA</t>
  </si>
  <si>
    <t>BARRA MANSA 1ª VARA CRIMINAL</t>
  </si>
  <si>
    <t>BARRA MANSA I JUIZADO ESPECIAL CÍVEL</t>
  </si>
  <si>
    <t>BARRA MANSA JUIZADO DA VIOLÊNCIA DOM. E FAM. CONTRA A MULHER ESP. ADJ. CRIM.</t>
  </si>
  <si>
    <t>BELFORD ROXO 01ª VARA CÍVEL</t>
  </si>
  <si>
    <t>BELFORD ROXO 01ª VARA CRIMINAL</t>
  </si>
  <si>
    <t>BELFORD ROXO JUIZADO DA VIOLÊNCIA DOMÉSTICA E FAM. CONTRA MULHER E ADJ. CRIM.</t>
  </si>
  <si>
    <t>BELFORD ROXO VARA DE INFÂNCIA, JUVENTUDE E DO IDOSO</t>
  </si>
  <si>
    <t>BOM JARDIM VARA ÚNICA</t>
  </si>
  <si>
    <t>BUZIOS 2ª VARA</t>
  </si>
  <si>
    <t>CABO FRIO - CENTRAL DE ARQUIVAMENTO 11º NUR</t>
  </si>
  <si>
    <t>CABO FRIO 1ª VARA CÍVEL</t>
  </si>
  <si>
    <t>CABO FRIO 1ª VARA CRIMINAL</t>
  </si>
  <si>
    <t>CABO FRIO 2ª VARA CRIMINAL</t>
  </si>
  <si>
    <t>CABO FRIO JUIZADO DA VIOLÊNCIA DOM. E FAM. CONTRA A MULHER ESP. ADJ. CRIM.</t>
  </si>
  <si>
    <t>CAMPO GRANDE REGIONAL 2ª VARA CÍVEL (INDEXAÇÃO)</t>
  </si>
  <si>
    <t>CAMPO GRANDE REGIONAL 3ª VARA CÍVEL - INDEXAÇÃO</t>
  </si>
  <si>
    <t>CAMPOS DE GOYTACAZES 1ª VARA CIVEL</t>
  </si>
  <si>
    <t>CAMPOS DE GOYTACAZES 1ª VARA CRIMINAL</t>
  </si>
  <si>
    <t>CAMPOS DE GOYTACAZES 3ª VARA CIVEL - INDEXAÇÃO</t>
  </si>
  <si>
    <t>CAMPOS DE GOYTACAZES 5ª VARA CIVEL</t>
  </si>
  <si>
    <t>CAMPOS DE GOYTACAZES CENTRAL DE ARQUIVAMENTO</t>
  </si>
  <si>
    <t>CAPITAL - CENTRAL DE CÁLCULOS</t>
  </si>
  <si>
    <t>CAPITAL 01ª VARA CRIMINAL</t>
  </si>
  <si>
    <t>CAPITAL 01ª VARA DA INFÂNCIA, DA JUVENTUDE E DO IDOSO</t>
  </si>
  <si>
    <t>CAPITAL 01ª VARA DE ÓRFÃOS E SUCESSÕES</t>
  </si>
  <si>
    <t>CAPITAL 01ª VARA EMPRESARIAL</t>
  </si>
  <si>
    <t>CAPITAL 01ª VARA EMPRESARIAL - INDEXAÇÃO</t>
  </si>
  <si>
    <t>CAPITAL 02ª VARA DE ORFÃOS E SUCESSÕES</t>
  </si>
  <si>
    <t>CAPITAL 02ª VARA EMPRESARIAL - INDEXAÇÃO</t>
  </si>
  <si>
    <t>CAPITAL 03ª VARA CRIMINAL</t>
  </si>
  <si>
    <t>CAPITAL 03ª VARA DA FAZENDA PÚBLICA</t>
  </si>
  <si>
    <t>CAPITAL 03ª VARA DE ORFÃOS E SUCESSÕES</t>
  </si>
  <si>
    <t>CAPITAL 03ª VARA DE ÓRFÃOS E SUCESSÕES</t>
  </si>
  <si>
    <t>CAPITAL 03ª VARA EMPRESARIAL - INDEXAÇÃO</t>
  </si>
  <si>
    <t>CAPITAL 04ª VARA EMPRESARIAL - INDEXAÇÃO</t>
  </si>
  <si>
    <t>CAPITAL 05ª VARA CRIMINAL</t>
  </si>
  <si>
    <t>CAPITAL 05ª VARA DE FAMÍLIA</t>
  </si>
  <si>
    <t>CAPITAL 05ª VARA DE ORFÃOS E SUCESSÕES</t>
  </si>
  <si>
    <t>CAPITAL 05ª VARA EMPRESARIAL - INDEXAÇÃO</t>
  </si>
  <si>
    <t>CAPITAL 06ª VARA CIVEL - INDEXAÇÃO</t>
  </si>
  <si>
    <t>CAPITAL 06ª VARA DE ORFÃOS E SUCESSÕES</t>
  </si>
  <si>
    <t xml:space="preserve">CAPITAL 06ª VARA DE ÓRFÃOS E SUCESSÕES </t>
  </si>
  <si>
    <t>CAPITAL 06ª VARA EMPRESARIAL - INDEXAÇÃO</t>
  </si>
  <si>
    <t>CAPITAL 06ª, 33ª, 49ª, 52ª VARAS CÍVEIS (PREPARAÇÃO PARA DIGITALIZAÇÃO)</t>
  </si>
  <si>
    <t>CAPITAL 07ª VARA DA FAZENDA PÚBLICA</t>
  </si>
  <si>
    <t>CAPITAL 07ª VARA DE ORFÃOS E SUCESSÕES</t>
  </si>
  <si>
    <t>CAPITAL 07ª VARA EMPRESARIAL - INDEXAÇÃO</t>
  </si>
  <si>
    <t>CAPITAL 08ª VARA DA FAZENDA PÚBLICA</t>
  </si>
  <si>
    <t>CAPITAL 10ª VARA CÍVEL</t>
  </si>
  <si>
    <t>CAPITAL 10ª VARA CIVEL - INDEXAÇÃO</t>
  </si>
  <si>
    <t>CAPITAL 11ª VARA CRIMINAL (INDEXAÇÃO)</t>
  </si>
  <si>
    <t>CAPITAL 11ª VARA DA FAZENDA PÚBLICA</t>
  </si>
  <si>
    <t>CAPITAL 12ª VARA CIVEL</t>
  </si>
  <si>
    <t>CAPITAL 12ª VARA DA FAZENDA PÚBLICA</t>
  </si>
  <si>
    <t xml:space="preserve">CAPITAL 12ª VARA DA FAZENDA PÚBLICA </t>
  </si>
  <si>
    <t>CAPITAL 12ª VARA DA FAZENDA PÚBLICA - INDEXAÇÃO</t>
  </si>
  <si>
    <t>CAPITAL 12ª VARA DE FAMILIA</t>
  </si>
  <si>
    <t>CAPITAL 14ª VARA CIVEL - INDEXAÇÃO</t>
  </si>
  <si>
    <t>CAPITAL 14ª VARA CRIMINAL</t>
  </si>
  <si>
    <t xml:space="preserve">CAPITAL 14ª VARA CRIMINAL (INDEXAÇÃO) </t>
  </si>
  <si>
    <t>CAPITAL 15ª VARA DE FAMÍLIA</t>
  </si>
  <si>
    <t>CAPITAL 16ª VARA CRIMINAL</t>
  </si>
  <si>
    <t>CAPITAL 17ª VARA CIVEL - INDEXAÇÃO</t>
  </si>
  <si>
    <t>CAPITAL 17ª VARA CRIMINAL</t>
  </si>
  <si>
    <t>CAPITAL 17ª VARA CRIMINAL (INDEXAÇÃO)</t>
  </si>
  <si>
    <t>CAPITAL 17ª VARA DA FAZENDA PÚBLICA</t>
  </si>
  <si>
    <t>CAPITAL 18ª VARA CIVEL - INDEXAÇÃO</t>
  </si>
  <si>
    <t>CAPITAL 18ª VARA DE FAMILIA</t>
  </si>
  <si>
    <t>CAPITAL 19ª VARA CIVEL - INDEXAÇÃO</t>
  </si>
  <si>
    <t>CAPITAL 19ª VARA CRIMINAL</t>
  </si>
  <si>
    <t>CAPITAL 19ª VARA CRIMINAL (INDEXAÇÃO)</t>
  </si>
  <si>
    <t>CAPITAL 1ª VARA CRIMINAL (INDEXAÇÃO)</t>
  </si>
  <si>
    <t>CAPITAL 20ª VARA CRIMINAL</t>
  </si>
  <si>
    <t>CAPITAL 21ª VARA CRIMINAL (INDEXAÇÃO)</t>
  </si>
  <si>
    <t>2º NUR</t>
  </si>
  <si>
    <t>CAPITAL 23ª VARA CRIMINAL (INDEXAÇÃO)</t>
  </si>
  <si>
    <t>CAPITAL 25ª VARA CRIMINAL (INDEXAÇÃO)</t>
  </si>
  <si>
    <t>CAPITAL 27ª VARA CRIMINAL (INDEXAÇÃO)</t>
  </si>
  <si>
    <t>CAPITAL 28ª VARA CRIMINAL (INDEXAÇÃO)</t>
  </si>
  <si>
    <t xml:space="preserve">CAPITAL 29ª VARA CRIMINAL (INDEXAÇÃO) </t>
  </si>
  <si>
    <t>CAPITAL 2ª VARA CRIMINAL (INDEXAÇÃO)</t>
  </si>
  <si>
    <t>CAPITAL 31ª VARA CRIMINAL (INDEXAÇÃO)</t>
  </si>
  <si>
    <t>CAPITAL 34ª VARA CRIMINAL</t>
  </si>
  <si>
    <t>CAPITAL 34ª VARA CRIMINAL (INDEXAÇÃO)</t>
  </si>
  <si>
    <t xml:space="preserve">CAPITAL 35ª VARA CRIMINAL (INDEXAÇÃO) </t>
  </si>
  <si>
    <t>CAPITAL 36ª VARA CIVEL - INDEXAÇAO</t>
  </si>
  <si>
    <t>CAPITAL 36ª VARA CRIMINAL</t>
  </si>
  <si>
    <t>CAPITAL 36ª VARA CRIMINAL (INDEXAÇÃO)</t>
  </si>
  <si>
    <t>CAPITAL 37ª VARA CRIMINAL</t>
  </si>
  <si>
    <t>CAPITAL 37ª VARA CRIMINAL (INDEXAÇÃO)</t>
  </si>
  <si>
    <t xml:space="preserve">CAPITAL 37ª VARA CRIMINAL (INDEXAÇÃO) </t>
  </si>
  <si>
    <t>CAPITAL 38ª VARA CRIMINAL</t>
  </si>
  <si>
    <t>CAPITAL 39ª VARA CIVEL - INDEXAÇAO</t>
  </si>
  <si>
    <t xml:space="preserve">CAPITAL 39ª VARA CRIMINAL (INDEXAÇÃO) </t>
  </si>
  <si>
    <t>CAPITAL 3ª VARA CRIMINAL (INDEXAÇÃO)</t>
  </si>
  <si>
    <t>CAPITAL 40ª VARA CÍVEL (PREPARAÇÃO PARA DIGITALIZAÇÃO)</t>
  </si>
  <si>
    <t>CAPITAL 40ª VARA CRIMINAL (INDEXAÇÃO)</t>
  </si>
  <si>
    <t>CAPITAL 41ª VARA CRIMINAL</t>
  </si>
  <si>
    <t>CAPITAL 41ª VARA CRIMINAL (INDEXAÇÃO)</t>
  </si>
  <si>
    <t>CAPITAL 42ª VARA CIVEL - INDEXAÇAO</t>
  </si>
  <si>
    <t>CAPITAL 43ª VARA CIVEL - INDEXAÇAO</t>
  </si>
  <si>
    <t>3º NUR</t>
  </si>
  <si>
    <t xml:space="preserve">CAPITAL 43ª VARA CRIMINAL (INDEXAÇÃO) </t>
  </si>
  <si>
    <t>CAPITAL 44ª VARA CIVEL - INDEXAÇAO</t>
  </si>
  <si>
    <t>CAPITAL 45ª VARA CIVEL - INDEXAÇAO</t>
  </si>
  <si>
    <t>CAPITAL 49ª VARA CIVEL - INDEXAÇAO</t>
  </si>
  <si>
    <t>CAPITAL 4ª VARA CRIMINAL (INDEXAÇÃO)</t>
  </si>
  <si>
    <t>CAPITAL 5ª VARA CRIMINAL (INDEXAÇÃO)</t>
  </si>
  <si>
    <t>CAPITAL CARTÓRIO DO JUIZADO FAZENDÁRIO</t>
  </si>
  <si>
    <t>CAPITAL CARTÓRIO ÚNICO DOS JUIZADOS ESPECIAIS DA FAZENDA PÚBLICA</t>
  </si>
  <si>
    <t>CAPITAL CENTRAL DE ARQUIVAMENTO 1º NUR - FÓRUM CENTRAL</t>
  </si>
  <si>
    <t>4º NUR</t>
  </si>
  <si>
    <t>CAPITAL CENTRAL DE CUMPRIMENTO DE MANDADOS FAZENDÁRIOS</t>
  </si>
  <si>
    <t>CAPITAL CENTRAL DE TESTAMENTARIA E TUTORIA</t>
  </si>
  <si>
    <t>CAPITAL DIVISÃO DE PRECATÓRIOS JUDICIAIS</t>
  </si>
  <si>
    <t>CAPITAL DIVISÃO DE PROCESSAMENTO DA 3ª VICE-PRESIDÊNCIA</t>
  </si>
  <si>
    <t>CAPITAL I JUIZADO DA VIOLÊNCIA DOM E FAMILIAR</t>
  </si>
  <si>
    <t>CAPITAL IV JUIZADO ESPECIAL CRIMINAL</t>
  </si>
  <si>
    <t>CAPITAL VARA DA INFÂNCIA E JUVENTUDE</t>
  </si>
  <si>
    <t>CAPITAL VARA DE EXECUÇÕES PENAIS</t>
  </si>
  <si>
    <t xml:space="preserve">CAPITAL VARAS CÍVEIS - INDEXAÇÃO (02ª, 09ª, 12ª, 14ª, 15ª, 16ª, 30ª, 32ª, 34ª, 35ª, 36ª, 37ª, 38ª, 39ª, 41ª, 42ª, 43ª, 44ª, 45ª, 47ª, 52ª) </t>
  </si>
  <si>
    <t>CAPITAL VARAS DA FAZENDA PÚBLICA - INDEXAÇÃO (1ª, 2ª, 3ª, 4ª, 7ª, 8ª, 9ª, 10ª, 13ª e 15ª)</t>
  </si>
  <si>
    <t>CARAPEBUS/QUISSAMÃ</t>
  </si>
  <si>
    <t>CARAPEBUS/QUISSAMÃ VARA ÚNICA</t>
  </si>
  <si>
    <t>CARMO NÚCLEO DA DÍVIDA ATIVA</t>
  </si>
  <si>
    <t>CARMO VARA ÚNICA</t>
  </si>
  <si>
    <t>CASIMIRO DE ABREU VARA ÚNICA</t>
  </si>
  <si>
    <t>COMARCAS INTEGRANTES DO 10º NUR (ITAPERUNA)</t>
  </si>
  <si>
    <t>CORDEIRO-MACUCO VARA ÚNICA (INDEXAÇÃO)</t>
  </si>
  <si>
    <t>DUQUE DE CAXIAS 01ª VARA CRIMINAL</t>
  </si>
  <si>
    <t>DUQUE DE CAXIAS 03ª VARA CÍVEL</t>
  </si>
  <si>
    <t>DUQUE DE CAXIAS 04ª VARA CÍVEL</t>
  </si>
  <si>
    <t>DUQUE DE CAXIAS 04ª VARA CRIMINAL</t>
  </si>
  <si>
    <t>DUQUE DE CAXIAS 05ª VARA CÍVEL</t>
  </si>
  <si>
    <t>DUQUE DE CAXIAS 3ª VARA CRIMINAL</t>
  </si>
  <si>
    <t>DUQUE DE CAXIAS CENTRAL DE ARQUIVAMENTO</t>
  </si>
  <si>
    <t>DUQUE DE CAXIAS CENTRAL DE DÍVIDA ATIVA</t>
  </si>
  <si>
    <t>DUQUE DE CAXIAS JUIZADO DA VIOLÊNCIA DOMÉSTICA E FAMILIAR CONTRA A MULHER</t>
  </si>
  <si>
    <t>DUQUE DE CAXIAS JUSTIÇA ITINERANTE DO JARDIM PRIMAVERA</t>
  </si>
  <si>
    <t>IGUABA GRANDE VARA ÚNICA</t>
  </si>
  <si>
    <t>IGUABA GRANDE VARA ÚNICA - INDEXAÇÃO</t>
  </si>
  <si>
    <t>IGUABA JUIZADO DA VIOLÊNCIA DOMÉSTICA E FAMILIAR CONTRA A MULHER E ESPECIAL ADJUNTO CRIMINAL</t>
  </si>
  <si>
    <t>ILHA DO GOVERNADOR 2ª VARA CÍVEL (INDEXAÇÃO)</t>
  </si>
  <si>
    <t>ITABORAÍ 01ª VARA CÍVEL</t>
  </si>
  <si>
    <t>ITABORAÍ 02ª VARA CÍVEL</t>
  </si>
  <si>
    <t>ITABORAÍ 03ª VARA CÍVEL</t>
  </si>
  <si>
    <t>5º NUR</t>
  </si>
  <si>
    <t>ITAGUAÍ VARA DE FAMÍLIA, DA INFÂNCIA, DA JUVENTUDE E DO IDOSO</t>
  </si>
  <si>
    <t>ITAPERUNA NUCLEO DE ARQUIVAMENTO</t>
  </si>
  <si>
    <t xml:space="preserve">ITATIAIA JUIZADO DA VIOLÊNCIA DOMÉSTICA E FAMILIAR CONTRA A MULHER E ESPECIAL ADJUNTO CRIMINAL </t>
  </si>
  <si>
    <t>ITATIAIA VARA ÚNICA E JUIZADOS ADJUNTOS</t>
  </si>
  <si>
    <t>JACAREPAGUÁ REGIONAL 2ª VARA CÍVEL</t>
  </si>
  <si>
    <t>JACAREPAGUÁ REGIONAL 2ª VARA CRIMINAL</t>
  </si>
  <si>
    <t>JAPERI 2ª VARA</t>
  </si>
  <si>
    <t>JAPERI CENTRAL DE DÍVIDA ATIVA</t>
  </si>
  <si>
    <t>JAPERI JUIZADO DA VIOLÊNCIA DOM. E FAM. CONTRA A MULHER ESP. ADJ. CRIM.</t>
  </si>
  <si>
    <t>LEOPOLDINA REGIONAL 2ª VARA CÍVEL - INDEXAÇÃO</t>
  </si>
  <si>
    <t>LEOPOLDINA REGIONAL 4ª VARA CÍVEL</t>
  </si>
  <si>
    <t>LEOPOLDINA REGIONAL VI JUIZADO DA VIOLÊNCIA DOMÉSTICA E FAMILIAR CONTRA A MULHER</t>
  </si>
  <si>
    <t>LEOPOLDINA REGIONAL X JUIZADO ESPECIAL CÍVEL</t>
  </si>
  <si>
    <t>MACAÉ 2ª VARA DE FAMÍLIA, DA INFÂNCIA, DA JUVENTUDE E DO IDOSO</t>
  </si>
  <si>
    <t>MACAÉ CENTRAL DE DÍVIDA ATIVA</t>
  </si>
  <si>
    <t>MADUREIRA 2ª VARA CIVEL</t>
  </si>
  <si>
    <t>6º NUR</t>
  </si>
  <si>
    <t>MADUREIRA 2ª VARA CRIMINAL</t>
  </si>
  <si>
    <t>MADUREIRA 3ª VARA CIVEL</t>
  </si>
  <si>
    <t>MAGARATIBA VARA ÚNICA - INDEXAÇÃO</t>
  </si>
  <si>
    <t>MAGÉ 01ª VARA CIVEL</t>
  </si>
  <si>
    <t>MAGÉ CENTRAL DE DÍVIDA ATIVA</t>
  </si>
  <si>
    <t>MAGÉ VARA CRIMINAL</t>
  </si>
  <si>
    <t>MANGARATIBA JUIZADO ESPECIAL ADJUNTO CÍVEL</t>
  </si>
  <si>
    <t>MANGARATIBA VARA ÚNICA</t>
  </si>
  <si>
    <t>MARICÁ 01ª VARA CÍVEL</t>
  </si>
  <si>
    <t>MARICÁ JUIZADO ESPECIAL CÍVEL</t>
  </si>
  <si>
    <t>MARICÁ VARA CRIMINAL</t>
  </si>
  <si>
    <t>MARICÁ VARA DE FAMÍLIA INFÂNCIA JUVENTUDE E IDOSO</t>
  </si>
  <si>
    <t>MÉIER - CENTRAL DE ARQUIVAMENTO 12º NUR</t>
  </si>
  <si>
    <t>MEIER REGIONAL XIII JUIZADO ESPECIAL CÍVEL</t>
  </si>
  <si>
    <t>7º NUR</t>
  </si>
  <si>
    <t>NITEROI 01ª VARA DE FAMÍLIA - REGIÃO OCEANICA</t>
  </si>
  <si>
    <t>NITEROI 10ª VARA CIVEL</t>
  </si>
  <si>
    <t>8º NUR</t>
  </si>
  <si>
    <t>NITEROI 5ª VARA CIVEL</t>
  </si>
  <si>
    <t>NITEROI CENTRAL DE ARQUIVAMENTO</t>
  </si>
  <si>
    <t>NOVA FRIBURGO 01ª VARA DE FAMÍLIA, DA INFÂNCIA, DA JUVENTUDE E DO IDOSO</t>
  </si>
  <si>
    <t>NOVA FRIBURGO 2ª VARA CIVEL</t>
  </si>
  <si>
    <t>NOVA FRIBURGO CENTRAL DE DIVIDA ATIVA</t>
  </si>
  <si>
    <t xml:space="preserve">NOVA IGUAÇU 01ª VARA CRIMINAL </t>
  </si>
  <si>
    <t>9º NUR</t>
  </si>
  <si>
    <t>NOVA IGUAÇU 04ª VARA CIVEL</t>
  </si>
  <si>
    <t>NOVA IGUAÇU 05ª VARA CIVEL</t>
  </si>
  <si>
    <t>NOVA IGUAÇU 06ª VARA CIVEL</t>
  </si>
  <si>
    <t>NOVA IGUAÇU 2ª VARA CRIMINAL</t>
  </si>
  <si>
    <t>NOVA IGUAÇU 3ª VARA DE FAMÍLIA</t>
  </si>
  <si>
    <t>10º NUR</t>
  </si>
  <si>
    <t>NOVA IGUAÇU 5ª VARA CÍVEL</t>
  </si>
  <si>
    <t>NOVA IGUAÇU CENTRAL DE DÍVIDA ATIVA</t>
  </si>
  <si>
    <t>11º NUR</t>
  </si>
  <si>
    <t>NOVA IGUAÇU II JUIZADO ESPECIAL CÍVEL</t>
  </si>
  <si>
    <t>NOVA IGUAÇU NUCLEO DE ARQUIVAMENTO</t>
  </si>
  <si>
    <t>PARACAMBI VARA ÚNICA</t>
  </si>
  <si>
    <t>PARATY CENTRAL DE DÍVIDA ATIVA</t>
  </si>
  <si>
    <t>PETRÓPOLIS 1ª VARA CRIMINAL</t>
  </si>
  <si>
    <t>PETRÓPOLIS 2ª VARA CRIMINAL</t>
  </si>
  <si>
    <t>PETRÓPOLIS JUIZADO DA VIOLÊNCIA DOMÉSTICA E FAM. CONTRA A MULHER E ESP. ADJ. CRIM.</t>
  </si>
  <si>
    <t>PINHEIRAL VARA ÚNICA</t>
  </si>
  <si>
    <t>PORTO REAL/QUATIS VARA ÚNICA</t>
  </si>
  <si>
    <t>REGIONAL ALCÂNTARA - SÃO GONÇALO 1ª VARA DE FAMÍLIA</t>
  </si>
  <si>
    <t>RESENDE 1ª VARA CÍVEL - INDEXAÇÃO</t>
  </si>
  <si>
    <t xml:space="preserve">RIO DAS OSTRAS JUIZADO DA VIOLÊNCIA DOMÉSTICA E FAMILIAR CONTRA A MULHER E ESPECIAL ADJUNTO CRIMINAL </t>
  </si>
  <si>
    <t>RIO DAS OSTRAS VARA DE FAMÍLIA, DA INFÂNCIA, DA JUVENTUDE E DO IDOSO</t>
  </si>
  <si>
    <t>SANTA CRUZ REGIONAL 4ª VARA DA INFÂNCIA JUVENTUDE E DO IDOSO</t>
  </si>
  <si>
    <t>SÃO FRANCISCO DE ITABAPOANA NÚCLEO DA DÍVIDA ATIVA</t>
  </si>
  <si>
    <t>SÃO FRANCISCO DE ITABAPOANA VARA ÚNICA</t>
  </si>
  <si>
    <t>12º NUR</t>
  </si>
  <si>
    <t>SÃO GONÇALO 02ª VARA CÍVEL</t>
  </si>
  <si>
    <t>SÃO GONÇALO 02ª VARA CRIMINAL</t>
  </si>
  <si>
    <t>SÃO GONÇALO 03ª VARA CRIMINAL</t>
  </si>
  <si>
    <t>SÃO GONÇALO 04º VARA CIVEL</t>
  </si>
  <si>
    <t>SÃO GONÇALO 2ª VARA CRIMINAL</t>
  </si>
  <si>
    <t>SÃO GONÇALO 3ª VARA CÍVEL (INDEXAÇÃO)</t>
  </si>
  <si>
    <t>SÃO GONÇALO 3ª VARA CRIMINAL</t>
  </si>
  <si>
    <t>SÃO GONÇALO CENTRAL DE DÍVIDA ATIVA</t>
  </si>
  <si>
    <t>SÃO JOÃO DA BARRA 2ª VARA</t>
  </si>
  <si>
    <t>13º NUR</t>
  </si>
  <si>
    <t>SÃO JOÃO DE MERITI 01ª VARA CRIMINAL</t>
  </si>
  <si>
    <t>SÃO JOÃO DE MERITI 2ª VARA CÍVEL</t>
  </si>
  <si>
    <t>SÃO JOÃO DE MERITI I JUIZADO ESPECIAL CÍVEL</t>
  </si>
  <si>
    <t>SÃO JOÃO DE MERITI VARA DA INFÂNCIA JUVENTUDE E IDOSO</t>
  </si>
  <si>
    <t>SÃO JOSÉ DO VALE DO RIO PRETO VARA ÚNICA</t>
  </si>
  <si>
    <t>SAQUAREMA 1ª VARA</t>
  </si>
  <si>
    <t>SAQUAREMA 1ª VARA E JUIZADO ESPECIAL ADJUNTO CÍVEL</t>
  </si>
  <si>
    <t>SEROPÉDICA 1ª VARA - INDEXAÇÃO</t>
  </si>
  <si>
    <t>SEROPÉDICA 2ª VARA</t>
  </si>
  <si>
    <t>SILVA JARDIM VARA ÚNICA</t>
  </si>
  <si>
    <t>TERESÓPOLIS 1ª VARA CRIMINAL</t>
  </si>
  <si>
    <t>TERESÓPOLIS JUIZADO DA VIOLÊNCIA DOM. E FAM. CONTRA A MULHER ESP. ADJ. CRIM.</t>
  </si>
  <si>
    <t>TRÊS RIOS-AREAL-LEVY GASPARIAN 1ª VARA</t>
  </si>
  <si>
    <t>TRÊS RIOS-AREAL-LEVY GASPARIAN JUIZADO DA VIO. DOM. E FAM. CONTRA MULHER ESP. ADJ. CRIM.</t>
  </si>
  <si>
    <t>VALENÇA 1ª VARA</t>
  </si>
  <si>
    <t>VALENÇA JUIZADO DA VIOLÊNCIA DOMÉSTICA E FAMÍLIA ESPECIAL ADJUNTO CRIMINAL</t>
  </si>
  <si>
    <t>VARA ÚNICA SÃO JOSÉ DO VALE DO RIO PRETO</t>
  </si>
  <si>
    <t>VOLTA REDONDA 2ª VARA DE FAMÍLIA</t>
  </si>
  <si>
    <t>VOLTA REDONDA 4ª VARA CÍVEL</t>
  </si>
  <si>
    <t>VOLTA REDONDA CENTRAL DE ARQUIVAMENTO</t>
  </si>
  <si>
    <t>Quantidade</t>
  </si>
  <si>
    <t>GEAP-C em andamento</t>
  </si>
  <si>
    <t>GEAP-C finalizado</t>
  </si>
  <si>
    <t>Serventias</t>
  </si>
  <si>
    <t>Processo</t>
  </si>
  <si>
    <t>GEAP-C aaaa/aaaa</t>
  </si>
  <si>
    <t>Atualizada em dd/mm/aaaa</t>
  </si>
  <si>
    <t>Resultado final (%)</t>
  </si>
  <si>
    <t>DIVISÃO DE APOIO À GESTÃO CARTORÁRIA - DIGES
Serviço de Implantação e Gestão de Grupos de Auxílio Cartorário - SEGAP</t>
  </si>
  <si>
    <t>Escopo</t>
  </si>
  <si>
    <t>Régua de dias de processos paralisados/Acervo Geral</t>
  </si>
  <si>
    <t>QTD servidor equipe GEAP 
(previsto)</t>
  </si>
  <si>
    <t>QTD servidor equipe GEAP 
(apoiando)</t>
  </si>
  <si>
    <t>estoque inicial</t>
  </si>
  <si>
    <t>Sistema Operacional</t>
  </si>
  <si>
    <t>Situação</t>
  </si>
  <si>
    <t>Régua de dias de processos paralisado</t>
  </si>
  <si>
    <t>Régua de dias de processos paralisados</t>
  </si>
  <si>
    <t>Saldo Remanescente</t>
  </si>
  <si>
    <t>Observação</t>
  </si>
  <si>
    <t>PLANO DE TRABALHO DAS SERVENTIAS APOIADAS PELO GEAP-C</t>
  </si>
  <si>
    <t>GEAP-C aaaa</t>
  </si>
  <si>
    <t>Saldo remanescente
(último dia do apoio)</t>
  </si>
  <si>
    <t>Total de processos trabalhados</t>
  </si>
  <si>
    <t>TRIBUNAL DE JUSTIÇA DO ESTADO DO RIO DE JANEIRO</t>
  </si>
  <si>
    <t>CORREGEDORIA GERAL DA JUSTIÇA</t>
  </si>
  <si>
    <t>IMPORTANTE: sempre verifique no site do TJRJ se a versão impressa do documento está atualizada.</t>
  </si>
  <si>
    <r>
      <rPr>
        <b/>
        <u/>
        <sz val="18"/>
        <color rgb="FF000000"/>
        <rFont val="Arial"/>
        <family val="2"/>
      </rPr>
      <t>Planilha C</t>
    </r>
    <r>
      <rPr>
        <b/>
        <u/>
        <sz val="18"/>
        <color theme="1"/>
        <rFont val="Arial"/>
        <family val="2"/>
      </rPr>
      <t>ontrole do Apoio do</t>
    </r>
    <r>
      <rPr>
        <u/>
        <sz val="18"/>
        <color theme="1"/>
        <rFont val="Arial"/>
        <family val="2"/>
      </rPr>
      <t xml:space="preserve"> GEAP-C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</si>
</sst>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b/>
      <sz val="16"/>
      <name val="Calibri"/>
      <family val="2"/>
      <scheme val="minor"/>
    </font>
    <font>
      <b/>
      <sz val="14"/>
      <color rgb="FF000000"/>
      <name val="Segoe UI"/>
      <family val="2"/>
    </font>
    <font>
      <b/>
      <sz val="12"/>
      <color rgb="FFC00000"/>
      <name val="Calibri"/>
      <family val="2"/>
      <scheme val="minor"/>
    </font>
    <font>
      <u/>
      <sz val="18"/>
      <color rgb="FF000000"/>
      <name val="Arial"/>
      <family val="2"/>
    </font>
    <font>
      <b/>
      <u/>
      <sz val="18"/>
      <color rgb="FF000000"/>
      <name val="Arial"/>
      <family val="2"/>
    </font>
    <font>
      <b/>
      <u/>
      <sz val="18"/>
      <color theme="1"/>
      <name val="Arial"/>
      <family val="2"/>
    </font>
    <font>
      <u/>
      <sz val="18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7FD4DF"/>
        <bgColor indexed="64"/>
      </patternFill>
    </fill>
    <fill>
      <patternFill patternType="solid">
        <fgColor rgb="FF5F5F5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14" fontId="6" fillId="0" borderId="1" xfId="0" applyNumberFormat="1" applyFont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14" fontId="6" fillId="7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14" fontId="6" fillId="6" borderId="1" xfId="0" applyNumberFormat="1" applyFont="1" applyFill="1" applyBorder="1" applyAlignment="1">
      <alignment horizontal="left" vertical="center"/>
    </xf>
    <xf numFmtId="14" fontId="6" fillId="7" borderId="1" xfId="0" applyNumberFormat="1" applyFont="1" applyFill="1" applyBorder="1" applyAlignment="1">
      <alignment horizontal="left" vertical="center"/>
    </xf>
    <xf numFmtId="14" fontId="5" fillId="7" borderId="1" xfId="0" applyNumberFormat="1" applyFont="1" applyFill="1" applyBorder="1" applyAlignment="1">
      <alignment horizontal="center" vertical="center"/>
    </xf>
    <xf numFmtId="0" fontId="5" fillId="6" borderId="0" xfId="0" applyFont="1" applyFill="1" applyAlignment="1">
      <alignment horizontal="left" vertical="center"/>
    </xf>
    <xf numFmtId="0" fontId="9" fillId="7" borderId="1" xfId="0" applyFont="1" applyFill="1" applyBorder="1" applyAlignment="1">
      <alignment vertical="center"/>
    </xf>
    <xf numFmtId="14" fontId="6" fillId="7" borderId="1" xfId="0" applyNumberFormat="1" applyFont="1" applyFill="1" applyBorder="1" applyAlignment="1">
      <alignment horizontal="left" vertical="center" wrapText="1"/>
    </xf>
    <xf numFmtId="0" fontId="10" fillId="0" borderId="0" xfId="0" applyFont="1"/>
    <xf numFmtId="0" fontId="5" fillId="0" borderId="8" xfId="0" applyFont="1" applyBorder="1" applyAlignment="1">
      <alignment horizontal="left" vertical="center"/>
    </xf>
    <xf numFmtId="14" fontId="6" fillId="0" borderId="8" xfId="0" applyNumberFormat="1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center"/>
    </xf>
    <xf numFmtId="14" fontId="6" fillId="6" borderId="11" xfId="0" applyNumberFormat="1" applyFont="1" applyFill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14" fontId="6" fillId="7" borderId="11" xfId="0" applyNumberFormat="1" applyFont="1" applyFill="1" applyBorder="1" applyAlignment="1">
      <alignment horizontal="center" vertical="center"/>
    </xf>
    <xf numFmtId="14" fontId="6" fillId="0" borderId="13" xfId="0" applyNumberFormat="1" applyFont="1" applyBorder="1" applyAlignment="1">
      <alignment horizontal="left" vertical="center"/>
    </xf>
    <xf numFmtId="14" fontId="6" fillId="0" borderId="13" xfId="0" applyNumberFormat="1" applyFont="1" applyBorder="1" applyAlignment="1">
      <alignment horizontal="center" vertical="center"/>
    </xf>
    <xf numFmtId="14" fontId="6" fillId="0" borderId="14" xfId="0" applyNumberFormat="1" applyFont="1" applyBorder="1" applyAlignment="1">
      <alignment horizontal="center" vertical="center"/>
    </xf>
    <xf numFmtId="0" fontId="5" fillId="6" borderId="8" xfId="0" applyFont="1" applyFill="1" applyBorder="1" applyAlignment="1">
      <alignment horizontal="left" vertical="center"/>
    </xf>
    <xf numFmtId="14" fontId="6" fillId="6" borderId="8" xfId="0" applyNumberFormat="1" applyFont="1" applyFill="1" applyBorder="1" applyAlignment="1">
      <alignment horizontal="center" vertical="center"/>
    </xf>
    <xf numFmtId="14" fontId="6" fillId="6" borderId="9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7" borderId="8" xfId="0" applyFont="1" applyFill="1" applyBorder="1" applyAlignment="1">
      <alignment horizontal="left" vertical="center"/>
    </xf>
    <xf numFmtId="14" fontId="5" fillId="7" borderId="11" xfId="0" applyNumberFormat="1" applyFont="1" applyFill="1" applyBorder="1" applyAlignment="1">
      <alignment horizontal="center" vertical="center"/>
    </xf>
    <xf numFmtId="14" fontId="6" fillId="6" borderId="13" xfId="0" applyNumberFormat="1" applyFont="1" applyFill="1" applyBorder="1" applyAlignment="1">
      <alignment horizontal="center" vertical="center"/>
    </xf>
    <xf numFmtId="14" fontId="6" fillId="6" borderId="14" xfId="0" applyNumberFormat="1" applyFont="1" applyFill="1" applyBorder="1" applyAlignment="1">
      <alignment horizontal="center" vertical="center"/>
    </xf>
    <xf numFmtId="0" fontId="9" fillId="7" borderId="8" xfId="0" applyFont="1" applyFill="1" applyBorder="1" applyAlignment="1">
      <alignment vertical="center"/>
    </xf>
    <xf numFmtId="14" fontId="6" fillId="7" borderId="13" xfId="0" applyNumberFormat="1" applyFont="1" applyFill="1" applyBorder="1" applyAlignment="1">
      <alignment horizontal="center" vertical="center"/>
    </xf>
    <xf numFmtId="14" fontId="6" fillId="7" borderId="14" xfId="0" applyNumberFormat="1" applyFont="1" applyFill="1" applyBorder="1" applyAlignment="1">
      <alignment horizontal="center" vertical="center"/>
    </xf>
    <xf numFmtId="14" fontId="6" fillId="0" borderId="8" xfId="0" applyNumberFormat="1" applyFont="1" applyBorder="1" applyAlignment="1">
      <alignment horizontal="left" vertical="center"/>
    </xf>
    <xf numFmtId="0" fontId="5" fillId="6" borderId="13" xfId="0" applyFont="1" applyFill="1" applyBorder="1" applyAlignment="1">
      <alignment horizontal="left" vertical="center"/>
    </xf>
    <xf numFmtId="14" fontId="6" fillId="6" borderId="18" xfId="0" applyNumberFormat="1" applyFont="1" applyFill="1" applyBorder="1" applyAlignment="1">
      <alignment horizontal="center" vertical="center"/>
    </xf>
    <xf numFmtId="14" fontId="6" fillId="7" borderId="18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justify" vertical="center"/>
    </xf>
    <xf numFmtId="14" fontId="6" fillId="7" borderId="2" xfId="0" applyNumberFormat="1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justify" vertical="center"/>
    </xf>
    <xf numFmtId="14" fontId="6" fillId="0" borderId="0" xfId="0" applyNumberFormat="1" applyFont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0" fontId="9" fillId="7" borderId="13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14" fontId="6" fillId="7" borderId="8" xfId="0" applyNumberFormat="1" applyFont="1" applyFill="1" applyBorder="1" applyAlignment="1">
      <alignment horizontal="center" vertical="center"/>
    </xf>
    <xf numFmtId="14" fontId="6" fillId="7" borderId="9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6" fillId="7" borderId="0" xfId="0" applyNumberFormat="1" applyFont="1" applyFill="1" applyAlignment="1">
      <alignment horizontal="left" vertical="center"/>
    </xf>
    <xf numFmtId="0" fontId="5" fillId="7" borderId="13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14" fontId="6" fillId="6" borderId="2" xfId="0" applyNumberFormat="1" applyFont="1" applyFill="1" applyBorder="1" applyAlignment="1">
      <alignment horizontal="center" vertical="center"/>
    </xf>
    <xf numFmtId="14" fontId="6" fillId="6" borderId="19" xfId="0" applyNumberFormat="1" applyFont="1" applyFill="1" applyBorder="1" applyAlignment="1">
      <alignment horizontal="center" vertical="center"/>
    </xf>
    <xf numFmtId="14" fontId="6" fillId="6" borderId="8" xfId="0" applyNumberFormat="1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4" fillId="5" borderId="5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5" borderId="21" xfId="0" applyFont="1" applyFill="1" applyBorder="1" applyAlignment="1" applyProtection="1">
      <alignment horizontal="center" vertical="center" wrapText="1"/>
      <protection locked="0"/>
    </xf>
    <xf numFmtId="0" fontId="15" fillId="10" borderId="21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6" fillId="10" borderId="21" xfId="0" applyFont="1" applyFill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center" vertical="center"/>
    </xf>
    <xf numFmtId="14" fontId="16" fillId="0" borderId="21" xfId="0" applyNumberFormat="1" applyFont="1" applyBorder="1" applyAlignment="1">
      <alignment horizontal="center" vertical="center"/>
    </xf>
    <xf numFmtId="14" fontId="16" fillId="0" borderId="21" xfId="0" applyNumberFormat="1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3" fontId="16" fillId="0" borderId="21" xfId="0" applyNumberFormat="1" applyFont="1" applyBorder="1" applyAlignment="1">
      <alignment horizontal="center" vertical="center" wrapText="1"/>
    </xf>
    <xf numFmtId="9" fontId="16" fillId="0" borderId="21" xfId="0" applyNumberFormat="1" applyFont="1" applyBorder="1" applyAlignment="1">
      <alignment horizontal="center" vertical="center" wrapText="1"/>
    </xf>
    <xf numFmtId="3" fontId="16" fillId="10" borderId="21" xfId="0" applyNumberFormat="1" applyFont="1" applyFill="1" applyBorder="1" applyAlignment="1">
      <alignment horizontal="center" vertical="center" wrapText="1"/>
    </xf>
    <xf numFmtId="0" fontId="16" fillId="10" borderId="21" xfId="0" applyFont="1" applyFill="1" applyBorder="1" applyAlignment="1">
      <alignment horizontal="center" vertical="center"/>
    </xf>
    <xf numFmtId="14" fontId="16" fillId="10" borderId="21" xfId="0" applyNumberFormat="1" applyFont="1" applyFill="1" applyBorder="1" applyAlignment="1">
      <alignment horizontal="center" vertical="center"/>
    </xf>
    <xf numFmtId="14" fontId="16" fillId="10" borderId="21" xfId="0" applyNumberFormat="1" applyFont="1" applyFill="1" applyBorder="1" applyAlignment="1">
      <alignment horizontal="center" vertical="center" wrapText="1"/>
    </xf>
    <xf numFmtId="10" fontId="16" fillId="0" borderId="23" xfId="0" applyNumberFormat="1" applyFont="1" applyBorder="1" applyAlignment="1">
      <alignment horizontal="center" vertical="center" wrapText="1"/>
    </xf>
    <xf numFmtId="0" fontId="13" fillId="11" borderId="26" xfId="0" applyFont="1" applyFill="1" applyBorder="1" applyAlignment="1" applyProtection="1">
      <alignment horizontal="center" vertical="center" wrapText="1"/>
      <protection locked="0"/>
    </xf>
    <xf numFmtId="0" fontId="17" fillId="5" borderId="28" xfId="0" applyFont="1" applyFill="1" applyBorder="1" applyAlignment="1" applyProtection="1">
      <alignment horizontal="center" vertical="center" wrapText="1"/>
      <protection locked="0"/>
    </xf>
    <xf numFmtId="0" fontId="16" fillId="10" borderId="28" xfId="0" applyFont="1" applyFill="1" applyBorder="1" applyAlignment="1">
      <alignment horizontal="center" vertical="center" wrapText="1"/>
    </xf>
    <xf numFmtId="10" fontId="16" fillId="0" borderId="29" xfId="0" applyNumberFormat="1" applyFont="1" applyBorder="1" applyAlignment="1">
      <alignment horizontal="center" vertical="center" wrapText="1"/>
    </xf>
    <xf numFmtId="0" fontId="16" fillId="6" borderId="28" xfId="0" applyFont="1" applyFill="1" applyBorder="1" applyAlignment="1">
      <alignment horizontal="center" vertical="center" wrapText="1"/>
    </xf>
    <xf numFmtId="0" fontId="18" fillId="10" borderId="28" xfId="0" applyFont="1" applyFill="1" applyBorder="1" applyAlignment="1">
      <alignment horizontal="center" vertical="center" wrapText="1"/>
    </xf>
    <xf numFmtId="0" fontId="16" fillId="10" borderId="30" xfId="0" applyFont="1" applyFill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/>
    </xf>
    <xf numFmtId="0" fontId="15" fillId="10" borderId="31" xfId="0" applyFont="1" applyFill="1" applyBorder="1" applyAlignment="1">
      <alignment horizontal="center" vertical="center" wrapText="1"/>
    </xf>
    <xf numFmtId="14" fontId="16" fillId="0" borderId="31" xfId="0" applyNumberFormat="1" applyFont="1" applyBorder="1" applyAlignment="1">
      <alignment horizontal="center" vertical="center"/>
    </xf>
    <xf numFmtId="14" fontId="16" fillId="0" borderId="31" xfId="0" applyNumberFormat="1" applyFont="1" applyBorder="1" applyAlignment="1">
      <alignment horizontal="center" vertical="center" wrapText="1"/>
    </xf>
    <xf numFmtId="3" fontId="16" fillId="0" borderId="31" xfId="0" applyNumberFormat="1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10" fontId="16" fillId="0" borderId="32" xfId="0" applyNumberFormat="1" applyFont="1" applyBorder="1" applyAlignment="1">
      <alignment horizontal="center" vertical="center" wrapText="1"/>
    </xf>
    <xf numFmtId="0" fontId="20" fillId="0" borderId="26" xfId="0" applyFont="1" applyBorder="1"/>
    <xf numFmtId="0" fontId="0" fillId="0" borderId="11" xfId="0" applyBorder="1" applyProtection="1">
      <protection locked="0"/>
    </xf>
    <xf numFmtId="9" fontId="16" fillId="0" borderId="31" xfId="0" applyNumberFormat="1" applyFont="1" applyBorder="1" applyAlignment="1">
      <alignment horizontal="center" vertical="center" wrapText="1"/>
    </xf>
    <xf numFmtId="10" fontId="16" fillId="0" borderId="33" xfId="0" applyNumberFormat="1" applyFont="1" applyBorder="1" applyAlignment="1">
      <alignment horizontal="center" vertical="center" wrapText="1"/>
    </xf>
    <xf numFmtId="0" fontId="0" fillId="0" borderId="14" xfId="0" applyBorder="1" applyProtection="1">
      <protection locked="0"/>
    </xf>
    <xf numFmtId="14" fontId="16" fillId="0" borderId="23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center" vertical="center" wrapText="1"/>
    </xf>
    <xf numFmtId="14" fontId="16" fillId="0" borderId="24" xfId="0" applyNumberFormat="1" applyFont="1" applyBorder="1" applyAlignment="1">
      <alignment horizontal="center" vertical="center" wrapText="1"/>
    </xf>
    <xf numFmtId="14" fontId="16" fillId="0" borderId="35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7" fillId="5" borderId="37" xfId="0" applyFont="1" applyFill="1" applyBorder="1" applyAlignment="1" applyProtection="1">
      <alignment horizontal="center" vertical="center" wrapText="1"/>
      <protection locked="0"/>
    </xf>
    <xf numFmtId="0" fontId="17" fillId="5" borderId="35" xfId="0" applyFont="1" applyFill="1" applyBorder="1" applyAlignment="1" applyProtection="1">
      <alignment horizontal="center" vertical="center" wrapText="1"/>
      <protection locked="0"/>
    </xf>
    <xf numFmtId="0" fontId="13" fillId="11" borderId="36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14" fillId="11" borderId="22" xfId="0" applyFont="1" applyFill="1" applyBorder="1" applyAlignment="1" applyProtection="1">
      <alignment horizontal="center" vertical="center" wrapText="1"/>
      <protection locked="0"/>
    </xf>
    <xf numFmtId="0" fontId="21" fillId="19" borderId="26" xfId="0" applyFont="1" applyFill="1" applyBorder="1" applyAlignment="1" applyProtection="1">
      <alignment horizontal="center" vertical="center" wrapText="1"/>
      <protection locked="0"/>
    </xf>
    <xf numFmtId="0" fontId="21" fillId="19" borderId="0" xfId="0" applyFont="1" applyFill="1" applyBorder="1" applyAlignment="1" applyProtection="1">
      <alignment horizontal="center" vertical="center" wrapText="1"/>
      <protection locked="0"/>
    </xf>
    <xf numFmtId="0" fontId="21" fillId="19" borderId="27" xfId="0" applyFont="1" applyFill="1" applyBorder="1" applyAlignment="1" applyProtection="1">
      <alignment horizontal="center" vertical="center" wrapText="1"/>
      <protection locked="0"/>
    </xf>
    <xf numFmtId="0" fontId="2" fillId="15" borderId="1" xfId="0" applyFont="1" applyFill="1" applyBorder="1" applyAlignment="1" applyProtection="1">
      <alignment horizontal="center" vertical="center" wrapText="1"/>
      <protection locked="0"/>
    </xf>
    <xf numFmtId="0" fontId="2" fillId="15" borderId="11" xfId="0" applyFont="1" applyFill="1" applyBorder="1" applyAlignment="1" applyProtection="1">
      <alignment horizontal="center" vertical="center" wrapText="1"/>
      <protection locked="0"/>
    </xf>
    <xf numFmtId="0" fontId="3" fillId="14" borderId="8" xfId="0" applyFont="1" applyFill="1" applyBorder="1" applyAlignment="1" applyProtection="1">
      <alignment horizontal="center" vertical="center"/>
      <protection locked="0"/>
    </xf>
    <xf numFmtId="0" fontId="3" fillId="14" borderId="9" xfId="0" applyFont="1" applyFill="1" applyBorder="1" applyAlignment="1" applyProtection="1">
      <alignment horizontal="center" vertical="center"/>
      <protection locked="0"/>
    </xf>
    <xf numFmtId="0" fontId="22" fillId="16" borderId="1" xfId="0" applyFont="1" applyFill="1" applyBorder="1" applyAlignment="1">
      <alignment horizontal="center" vertical="center" wrapText="1"/>
    </xf>
    <xf numFmtId="0" fontId="22" fillId="16" borderId="11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 applyProtection="1">
      <alignment horizontal="center" vertical="center"/>
      <protection locked="0"/>
    </xf>
    <xf numFmtId="0" fontId="3" fillId="6" borderId="36" xfId="0" applyFont="1" applyFill="1" applyBorder="1" applyAlignment="1" applyProtection="1">
      <alignment horizontal="center" vertical="center"/>
      <protection locked="0"/>
    </xf>
    <xf numFmtId="0" fontId="3" fillId="12" borderId="1" xfId="0" applyFont="1" applyFill="1" applyBorder="1" applyAlignment="1" applyProtection="1">
      <alignment horizontal="center" vertical="center"/>
      <protection locked="0"/>
    </xf>
    <xf numFmtId="0" fontId="3" fillId="12" borderId="11" xfId="0" applyFont="1" applyFill="1" applyBorder="1" applyAlignment="1" applyProtection="1">
      <alignment horizontal="center" vertical="center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0" fontId="3" fillId="13" borderId="11" xfId="0" applyFont="1" applyFill="1" applyBorder="1" applyAlignment="1" applyProtection="1">
      <alignment horizontal="center" vertical="center"/>
      <protection locked="0"/>
    </xf>
    <xf numFmtId="0" fontId="19" fillId="19" borderId="36" xfId="0" applyFont="1" applyFill="1" applyBorder="1" applyAlignment="1" applyProtection="1">
      <alignment horizontal="center" vertical="center" wrapText="1"/>
      <protection locked="0"/>
    </xf>
    <xf numFmtId="0" fontId="19" fillId="19" borderId="1" xfId="0" applyFont="1" applyFill="1" applyBorder="1" applyAlignment="1" applyProtection="1">
      <alignment horizontal="center" vertical="center" wrapText="1"/>
      <protection locked="0"/>
    </xf>
    <xf numFmtId="0" fontId="19" fillId="19" borderId="11" xfId="0" applyFont="1" applyFill="1" applyBorder="1" applyAlignment="1" applyProtection="1">
      <alignment horizontal="center" vertical="center" wrapText="1"/>
      <protection locked="0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3" fillId="6" borderId="26" xfId="0" applyFont="1" applyFill="1" applyBorder="1" applyAlignment="1" applyProtection="1">
      <alignment horizontal="center" vertical="center"/>
      <protection locked="0"/>
    </xf>
    <xf numFmtId="0" fontId="2" fillId="17" borderId="20" xfId="0" applyFont="1" applyFill="1" applyBorder="1" applyAlignment="1" applyProtection="1">
      <alignment horizontal="center" vertical="center" wrapText="1"/>
      <protection locked="0"/>
    </xf>
    <xf numFmtId="0" fontId="2" fillId="17" borderId="0" xfId="0" applyFont="1" applyFill="1" applyBorder="1" applyAlignment="1" applyProtection="1">
      <alignment horizontal="center" vertical="center" wrapText="1"/>
      <protection locked="0"/>
    </xf>
    <xf numFmtId="0" fontId="2" fillId="17" borderId="27" xfId="0" applyFont="1" applyFill="1" applyBorder="1" applyAlignment="1" applyProtection="1">
      <alignment horizontal="center" vertical="center" wrapText="1"/>
      <protection locked="0"/>
    </xf>
    <xf numFmtId="0" fontId="14" fillId="11" borderId="1" xfId="0" applyFont="1" applyFill="1" applyBorder="1" applyAlignment="1" applyProtection="1">
      <alignment horizontal="center" vertical="center" wrapText="1"/>
      <protection locked="0"/>
    </xf>
    <xf numFmtId="0" fontId="14" fillId="11" borderId="11" xfId="0" applyFont="1" applyFill="1" applyBorder="1" applyAlignment="1" applyProtection="1">
      <alignment horizontal="center" vertical="center" wrapText="1"/>
      <protection locked="0"/>
    </xf>
    <xf numFmtId="0" fontId="21" fillId="19" borderId="36" xfId="0" applyFont="1" applyFill="1" applyBorder="1" applyAlignment="1" applyProtection="1">
      <alignment horizontal="center" vertical="center" wrapText="1"/>
      <protection locked="0"/>
    </xf>
    <xf numFmtId="0" fontId="21" fillId="19" borderId="1" xfId="0" applyFont="1" applyFill="1" applyBorder="1" applyAlignment="1" applyProtection="1">
      <alignment horizontal="center" vertical="center" wrapText="1"/>
      <protection locked="0"/>
    </xf>
    <xf numFmtId="0" fontId="21" fillId="19" borderId="11" xfId="0" applyFont="1" applyFill="1" applyBorder="1" applyAlignment="1" applyProtection="1">
      <alignment horizontal="center" vertical="center" wrapText="1"/>
      <protection locked="0"/>
    </xf>
    <xf numFmtId="0" fontId="2" fillId="18" borderId="1" xfId="0" applyFont="1" applyFill="1" applyBorder="1" applyAlignment="1" applyProtection="1">
      <alignment horizontal="center" vertical="center" wrapText="1"/>
      <protection locked="0"/>
    </xf>
    <xf numFmtId="0" fontId="2" fillId="18" borderId="11" xfId="0" applyFont="1" applyFill="1" applyBorder="1" applyAlignment="1" applyProtection="1">
      <alignment horizontal="center" vertical="center" wrapText="1"/>
      <protection locked="0"/>
    </xf>
    <xf numFmtId="3" fontId="16" fillId="10" borderId="21" xfId="0" applyNumberFormat="1" applyFont="1" applyFill="1" applyBorder="1" applyAlignment="1">
      <alignment horizontal="center" vertical="center"/>
    </xf>
    <xf numFmtId="0" fontId="17" fillId="5" borderId="23" xfId="0" applyFont="1" applyFill="1" applyBorder="1" applyAlignment="1" applyProtection="1">
      <alignment horizontal="center" vertical="center" wrapText="1"/>
      <protection locked="0"/>
    </xf>
    <xf numFmtId="0" fontId="17" fillId="5" borderId="34" xfId="0" applyFont="1" applyFill="1" applyBorder="1" applyAlignment="1" applyProtection="1">
      <alignment horizontal="center" vertical="center" wrapText="1"/>
      <protection locked="0"/>
    </xf>
    <xf numFmtId="0" fontId="14" fillId="11" borderId="0" xfId="0" applyFont="1" applyFill="1" applyBorder="1" applyAlignment="1" applyProtection="1">
      <alignment horizontal="center" vertical="center" wrapText="1"/>
      <protection locked="0"/>
    </xf>
    <xf numFmtId="3" fontId="16" fillId="10" borderId="35" xfId="0" applyNumberFormat="1" applyFont="1" applyFill="1" applyBorder="1" applyAlignment="1">
      <alignment horizontal="center" vertical="center" wrapText="1"/>
    </xf>
    <xf numFmtId="0" fontId="17" fillId="5" borderId="38" xfId="0" applyFont="1" applyFill="1" applyBorder="1" applyAlignment="1" applyProtection="1">
      <alignment horizontal="center" vertical="center" wrapText="1"/>
      <protection locked="0"/>
    </xf>
    <xf numFmtId="0" fontId="16" fillId="10" borderId="35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 applyProtection="1">
      <alignment horizontal="center" vertical="center" wrapText="1"/>
      <protection locked="0"/>
    </xf>
    <xf numFmtId="0" fontId="19" fillId="19" borderId="5" xfId="0" applyFont="1" applyFill="1" applyBorder="1" applyAlignment="1" applyProtection="1">
      <alignment horizontal="center" vertical="center" wrapText="1"/>
      <protection locked="0"/>
    </xf>
    <xf numFmtId="0" fontId="17" fillId="5" borderId="40" xfId="0" applyFont="1" applyFill="1" applyBorder="1" applyAlignment="1" applyProtection="1">
      <alignment horizontal="center" vertical="center" wrapText="1"/>
      <protection locked="0"/>
    </xf>
    <xf numFmtId="9" fontId="16" fillId="0" borderId="35" xfId="0" applyNumberFormat="1" applyFont="1" applyBorder="1" applyAlignment="1">
      <alignment horizontal="center" vertical="center" wrapText="1"/>
    </xf>
    <xf numFmtId="0" fontId="14" fillId="11" borderId="27" xfId="0" applyFont="1" applyFill="1" applyBorder="1" applyAlignment="1" applyProtection="1">
      <alignment horizontal="center" vertical="center" wrapText="1"/>
      <protection locked="0"/>
    </xf>
    <xf numFmtId="10" fontId="16" fillId="0" borderId="41" xfId="0" applyNumberFormat="1" applyFont="1" applyBorder="1" applyAlignment="1">
      <alignment horizontal="center" vertical="center" wrapText="1"/>
    </xf>
    <xf numFmtId="0" fontId="17" fillId="5" borderId="27" xfId="0" applyFont="1" applyFill="1" applyBorder="1" applyAlignment="1" applyProtection="1">
      <alignment horizontal="center" vertical="center" wrapText="1"/>
      <protection locked="0"/>
    </xf>
    <xf numFmtId="10" fontId="16" fillId="0" borderId="39" xfId="0" applyNumberFormat="1" applyFont="1" applyBorder="1" applyAlignment="1">
      <alignment horizontal="center" vertical="center" wrapText="1"/>
    </xf>
    <xf numFmtId="0" fontId="17" fillId="5" borderId="4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00">
    <dxf>
      <fill>
        <patternFill patternType="solid">
          <fgColor rgb="FFFFFF00"/>
          <bgColor indexed="65"/>
        </patternFill>
      </fill>
    </dxf>
    <dxf>
      <fill>
        <patternFill patternType="solid">
          <fgColor rgb="FFFFFF00"/>
          <bgColor indexed="65"/>
        </patternFill>
      </fill>
    </dxf>
    <dxf>
      <fill>
        <patternFill patternType="solid">
          <fgColor rgb="FFFFFF00"/>
          <bgColor indexed="65"/>
        </patternFill>
      </fill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CE0ED"/>
      <color rgb="FFFBD1E5"/>
      <color rgb="FFF8BAF1"/>
      <color rgb="FF1E90FF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1036372</xdr:colOff>
      <xdr:row>2</xdr:row>
      <xdr:rowOff>60326</xdr:rowOff>
    </xdr:from>
    <xdr:to>
      <xdr:col>0</xdr:col>
      <xdr:colOff>1836472</xdr:colOff>
      <xdr:row>4</xdr:row>
      <xdr:rowOff>133031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A66C799-DCED-ABF3-0726-0D0EEDF4A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372" y="483659"/>
          <a:ext cx="800100" cy="8280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1107281</xdr:colOff>
      <xdr:row>0</xdr:row>
      <xdr:rowOff>247649</xdr:rowOff>
    </xdr:from>
    <xdr:to>
      <xdr:col>0</xdr:col>
      <xdr:colOff>1907381</xdr:colOff>
      <xdr:row>3</xdr:row>
      <xdr:rowOff>249446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6F80FE-42EA-45F0-B40F-E6C893562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281" y="247649"/>
          <a:ext cx="800100" cy="8376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1023938</xdr:colOff>
      <xdr:row>1</xdr:row>
      <xdr:rowOff>35719</xdr:rowOff>
    </xdr:from>
    <xdr:to>
      <xdr:col>0</xdr:col>
      <xdr:colOff>1824038</xdr:colOff>
      <xdr:row>3</xdr:row>
      <xdr:rowOff>349459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72F4470-E724-4B2C-8A08-F5C1FA1E5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938" y="297657"/>
          <a:ext cx="800100" cy="837615"/>
        </a:xfrm>
        <a:prstGeom prst="rect">
          <a:avLst/>
        </a:prstGeom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Exibir1" id="{5AB16E20-D913-4D2C-A3EB-99A1B18E291D}">
    <nsvFilter filterId="{00000000-0009-0000-0000-000003000000}" ref="A7:M35" tableId="0"/>
  </namedSheetView>
</namedSheetView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 filterMode="1"/>
  <dimension ref="B1:G321"/>
  <sheetViews>
    <sheetView workbookViewId="0">
      <selection activeCell="D27" sqref="D27"/>
    </sheetView>
  </sheetViews>
  <sheetFormatPr defaultRowHeight="23.25" x14ac:dyDescent="0.35"/>
  <cols>
    <col min="1" max="1" width="3.42578125" customWidth="1"/>
    <col min="3" max="3" width="116.42578125" style="4" bestFit="1" customWidth="1"/>
    <col min="4" max="5" width="13.7109375" style="4" customWidth="1"/>
    <col min="7" max="7" width="31.5703125" bestFit="1" customWidth="1"/>
    <col min="8" max="8" width="12" customWidth="1"/>
  </cols>
  <sheetData>
    <row r="1" spans="2:7" ht="15" x14ac:dyDescent="0.25">
      <c r="C1" s="114"/>
      <c r="D1" s="114"/>
      <c r="E1" s="114"/>
    </row>
    <row r="2" spans="2:7" ht="15" x14ac:dyDescent="0.25">
      <c r="C2" s="115" t="s">
        <v>0</v>
      </c>
      <c r="D2" s="115"/>
      <c r="E2" s="115"/>
    </row>
    <row r="3" spans="2:7" ht="15" x14ac:dyDescent="0.25">
      <c r="C3" s="115"/>
      <c r="D3" s="115"/>
      <c r="E3" s="115"/>
    </row>
    <row r="4" spans="2:7" ht="18.75" x14ac:dyDescent="0.25">
      <c r="C4" s="115" t="s">
        <v>1</v>
      </c>
      <c r="D4" s="115"/>
      <c r="E4" s="115"/>
    </row>
    <row r="5" spans="2:7" ht="41.25" customHeight="1" x14ac:dyDescent="0.25">
      <c r="C5" s="116" t="s">
        <v>2</v>
      </c>
      <c r="D5" s="117"/>
      <c r="E5" s="118"/>
    </row>
    <row r="6" spans="2:7" ht="15" x14ac:dyDescent="0.25">
      <c r="C6" s="119" t="s">
        <v>3</v>
      </c>
      <c r="D6" s="119"/>
      <c r="E6" s="119"/>
      <c r="G6" s="21" t="s">
        <v>4</v>
      </c>
    </row>
    <row r="7" spans="2:7" ht="18.75" x14ac:dyDescent="0.25">
      <c r="C7" s="120" t="s">
        <v>5</v>
      </c>
      <c r="D7" s="120"/>
      <c r="E7" s="120"/>
      <c r="G7" s="16" t="s">
        <v>6</v>
      </c>
    </row>
    <row r="8" spans="2:7" ht="18.75" x14ac:dyDescent="0.25">
      <c r="C8" s="67" t="s">
        <v>7</v>
      </c>
      <c r="D8" s="113" t="s">
        <v>8</v>
      </c>
      <c r="E8" s="113"/>
      <c r="G8" s="15" t="s">
        <v>9</v>
      </c>
    </row>
    <row r="9" spans="2:7" ht="18.75" x14ac:dyDescent="0.25">
      <c r="C9" s="46"/>
      <c r="D9" s="46" t="s">
        <v>10</v>
      </c>
      <c r="E9" s="47" t="s">
        <v>11</v>
      </c>
    </row>
    <row r="10" spans="2:7" ht="15.75" hidden="1" customHeight="1" x14ac:dyDescent="0.25">
      <c r="B10" s="121" t="s">
        <v>5</v>
      </c>
      <c r="C10" s="39" t="s">
        <v>12</v>
      </c>
      <c r="D10" s="55">
        <v>44326</v>
      </c>
      <c r="E10" s="56">
        <v>44450</v>
      </c>
    </row>
    <row r="11" spans="2:7" ht="18.75" hidden="1" customHeight="1" x14ac:dyDescent="0.25">
      <c r="B11" s="122"/>
      <c r="C11" s="19" t="s">
        <v>13</v>
      </c>
      <c r="D11" s="7">
        <v>44326</v>
      </c>
      <c r="E11" s="27">
        <v>44387</v>
      </c>
    </row>
    <row r="12" spans="2:7" ht="18.75" hidden="1" customHeight="1" x14ac:dyDescent="0.25">
      <c r="B12" s="122"/>
      <c r="C12" s="12" t="s">
        <v>14</v>
      </c>
      <c r="D12" s="13">
        <v>43539</v>
      </c>
      <c r="E12" s="25">
        <v>43600</v>
      </c>
    </row>
    <row r="13" spans="2:7" ht="18.75" hidden="1" customHeight="1" x14ac:dyDescent="0.25">
      <c r="B13" s="122"/>
      <c r="C13" s="12" t="s">
        <v>14</v>
      </c>
      <c r="D13" s="13">
        <v>43678</v>
      </c>
      <c r="E13" s="25">
        <v>43799</v>
      </c>
    </row>
    <row r="14" spans="2:7" ht="18.75" hidden="1" customHeight="1" x14ac:dyDescent="0.25">
      <c r="B14" s="122"/>
      <c r="C14" s="12" t="s">
        <v>15</v>
      </c>
      <c r="D14" s="13">
        <v>44298</v>
      </c>
      <c r="E14" s="25">
        <v>44316</v>
      </c>
    </row>
    <row r="15" spans="2:7" ht="18.75" customHeight="1" x14ac:dyDescent="0.25">
      <c r="B15" s="122"/>
      <c r="C15" s="5" t="s">
        <v>16</v>
      </c>
      <c r="D15" s="2">
        <v>43292</v>
      </c>
      <c r="E15" s="26">
        <v>43444</v>
      </c>
    </row>
    <row r="16" spans="2:7" ht="18.75" hidden="1" customHeight="1" x14ac:dyDescent="0.25">
      <c r="B16" s="122"/>
      <c r="C16" s="16" t="s">
        <v>16</v>
      </c>
      <c r="D16" s="7">
        <v>44357</v>
      </c>
      <c r="E16" s="27">
        <v>44387</v>
      </c>
    </row>
    <row r="17" spans="2:5" ht="18.75" hidden="1" customHeight="1" x14ac:dyDescent="0.25">
      <c r="B17" s="122"/>
      <c r="C17" s="19" t="s">
        <v>17</v>
      </c>
      <c r="D17" s="7">
        <v>44326</v>
      </c>
      <c r="E17" s="27">
        <v>44387</v>
      </c>
    </row>
    <row r="18" spans="2:5" ht="18.75" hidden="1" customHeight="1" x14ac:dyDescent="0.25">
      <c r="B18" s="122"/>
      <c r="C18" s="19" t="s">
        <v>18</v>
      </c>
      <c r="D18" s="7">
        <v>44326</v>
      </c>
      <c r="E18" s="27">
        <v>44387</v>
      </c>
    </row>
    <row r="19" spans="2:5" ht="18.75" customHeight="1" x14ac:dyDescent="0.25">
      <c r="B19" s="122"/>
      <c r="C19" s="5" t="s">
        <v>19</v>
      </c>
      <c r="D19" s="2">
        <v>43400</v>
      </c>
      <c r="E19" s="26">
        <v>43496</v>
      </c>
    </row>
    <row r="20" spans="2:5" ht="18.75" hidden="1" customHeight="1" x14ac:dyDescent="0.25">
      <c r="B20" s="122"/>
      <c r="C20" s="14" t="s">
        <v>20</v>
      </c>
      <c r="D20" s="13">
        <v>43800</v>
      </c>
      <c r="E20" s="25">
        <v>43861</v>
      </c>
    </row>
    <row r="21" spans="2:5" ht="18.75" hidden="1" customHeight="1" x14ac:dyDescent="0.25">
      <c r="B21" s="122"/>
      <c r="C21" s="48" t="s">
        <v>21</v>
      </c>
      <c r="D21" s="7">
        <v>44326</v>
      </c>
      <c r="E21" s="27">
        <v>44387</v>
      </c>
    </row>
    <row r="22" spans="2:5" ht="18.75" hidden="1" customHeight="1" x14ac:dyDescent="0.25">
      <c r="B22" s="122"/>
      <c r="C22" s="14" t="s">
        <v>22</v>
      </c>
      <c r="D22" s="13">
        <v>43587</v>
      </c>
      <c r="E22" s="25">
        <v>43738</v>
      </c>
    </row>
    <row r="23" spans="2:5" ht="18.75" hidden="1" customHeight="1" x14ac:dyDescent="0.25">
      <c r="B23" s="122"/>
      <c r="C23" s="18" t="s">
        <v>23</v>
      </c>
      <c r="D23" s="13">
        <v>43800</v>
      </c>
      <c r="E23" s="25">
        <v>43861</v>
      </c>
    </row>
    <row r="24" spans="2:5" ht="18.75" hidden="1" customHeight="1" x14ac:dyDescent="0.25">
      <c r="B24" s="122"/>
      <c r="C24" s="14" t="s">
        <v>24</v>
      </c>
      <c r="D24" s="13">
        <v>43862</v>
      </c>
      <c r="E24" s="25">
        <v>43915</v>
      </c>
    </row>
    <row r="25" spans="2:5" ht="18.75" customHeight="1" x14ac:dyDescent="0.25">
      <c r="B25" s="122"/>
      <c r="C25" s="1" t="s">
        <v>25</v>
      </c>
      <c r="D25" s="2">
        <v>43257</v>
      </c>
      <c r="E25" s="26">
        <v>43346</v>
      </c>
    </row>
    <row r="26" spans="2:5" ht="18.75" hidden="1" customHeight="1" x14ac:dyDescent="0.25">
      <c r="B26" s="122"/>
      <c r="C26" s="14" t="s">
        <v>25</v>
      </c>
      <c r="D26" s="13">
        <v>43678</v>
      </c>
      <c r="E26" s="25">
        <v>43799</v>
      </c>
    </row>
    <row r="27" spans="2:5" ht="18.75" hidden="1" customHeight="1" x14ac:dyDescent="0.25">
      <c r="B27" s="122"/>
      <c r="C27" s="6" t="s">
        <v>26</v>
      </c>
      <c r="D27" s="7">
        <v>44326</v>
      </c>
      <c r="E27" s="27">
        <v>44387</v>
      </c>
    </row>
    <row r="28" spans="2:5" ht="18.75" customHeight="1" x14ac:dyDescent="0.25">
      <c r="B28" s="122"/>
      <c r="C28" s="5" t="s">
        <v>27</v>
      </c>
      <c r="D28" s="2">
        <v>43433</v>
      </c>
      <c r="E28" s="26">
        <v>43462</v>
      </c>
    </row>
    <row r="29" spans="2:5" ht="18.75" hidden="1" customHeight="1" x14ac:dyDescent="0.25">
      <c r="B29" s="122"/>
      <c r="C29" s="1" t="s">
        <v>27</v>
      </c>
      <c r="D29" s="2">
        <v>43619</v>
      </c>
      <c r="E29" s="26">
        <v>43677</v>
      </c>
    </row>
    <row r="30" spans="2:5" ht="18.75" hidden="1" customHeight="1" x14ac:dyDescent="0.25">
      <c r="B30" s="122"/>
      <c r="C30" s="14" t="s">
        <v>28</v>
      </c>
      <c r="D30" s="13">
        <v>43862</v>
      </c>
      <c r="E30" s="25">
        <v>43915</v>
      </c>
    </row>
    <row r="31" spans="2:5" ht="18.75" hidden="1" customHeight="1" x14ac:dyDescent="0.25">
      <c r="B31" s="122"/>
      <c r="C31" s="14" t="s">
        <v>29</v>
      </c>
      <c r="D31" s="13">
        <v>43862</v>
      </c>
      <c r="E31" s="25">
        <v>43915</v>
      </c>
    </row>
    <row r="32" spans="2:5" ht="18.75" hidden="1" customHeight="1" x14ac:dyDescent="0.25">
      <c r="B32" s="122"/>
      <c r="C32" s="6" t="s">
        <v>30</v>
      </c>
      <c r="D32" s="7">
        <v>44326</v>
      </c>
      <c r="E32" s="27">
        <v>44387</v>
      </c>
    </row>
    <row r="33" spans="2:5" ht="18.75" hidden="1" customHeight="1" x14ac:dyDescent="0.25">
      <c r="B33" s="122"/>
      <c r="C33" s="6" t="s">
        <v>31</v>
      </c>
      <c r="D33" s="7">
        <v>44357</v>
      </c>
      <c r="E33" s="27">
        <v>44450</v>
      </c>
    </row>
    <row r="34" spans="2:5" ht="18.75" customHeight="1" x14ac:dyDescent="0.25">
      <c r="B34" s="122"/>
      <c r="C34" s="5" t="s">
        <v>32</v>
      </c>
      <c r="D34" s="2">
        <v>43390</v>
      </c>
      <c r="E34" s="26">
        <v>43481</v>
      </c>
    </row>
    <row r="35" spans="2:5" ht="18.75" hidden="1" customHeight="1" x14ac:dyDescent="0.25">
      <c r="B35" s="122"/>
      <c r="C35" s="5" t="s">
        <v>33</v>
      </c>
      <c r="D35" s="2">
        <v>44298</v>
      </c>
      <c r="E35" s="26">
        <v>44316</v>
      </c>
    </row>
    <row r="36" spans="2:5" ht="18.75" customHeight="1" x14ac:dyDescent="0.25">
      <c r="B36" s="122"/>
      <c r="C36" s="1" t="s">
        <v>34</v>
      </c>
      <c r="D36" s="2">
        <v>43400</v>
      </c>
      <c r="E36" s="26">
        <v>43491</v>
      </c>
    </row>
    <row r="37" spans="2:5" ht="18.75" customHeight="1" x14ac:dyDescent="0.25">
      <c r="B37" s="122"/>
      <c r="C37" s="5" t="s">
        <v>35</v>
      </c>
      <c r="D37" s="2">
        <v>43276</v>
      </c>
      <c r="E37" s="26">
        <v>43489</v>
      </c>
    </row>
    <row r="38" spans="2:5" ht="18.75" hidden="1" customHeight="1" x14ac:dyDescent="0.25">
      <c r="B38" s="122"/>
      <c r="C38" s="19" t="s">
        <v>36</v>
      </c>
      <c r="D38" s="17">
        <v>44326</v>
      </c>
      <c r="E38" s="27">
        <v>44387</v>
      </c>
    </row>
    <row r="39" spans="2:5" ht="18.75" hidden="1" customHeight="1" x14ac:dyDescent="0.25">
      <c r="B39" s="122"/>
      <c r="C39" s="19" t="s">
        <v>37</v>
      </c>
      <c r="D39" s="17">
        <v>44357</v>
      </c>
      <c r="E39" s="36">
        <v>44450</v>
      </c>
    </row>
    <row r="40" spans="2:5" ht="18.75" customHeight="1" x14ac:dyDescent="0.25">
      <c r="B40" s="122"/>
      <c r="C40" s="1" t="s">
        <v>38</v>
      </c>
      <c r="D40" s="2">
        <v>43236</v>
      </c>
      <c r="E40" s="26">
        <v>43327</v>
      </c>
    </row>
    <row r="41" spans="2:5" ht="18.75" customHeight="1" x14ac:dyDescent="0.25">
      <c r="B41" s="122"/>
      <c r="C41" s="1" t="s">
        <v>38</v>
      </c>
      <c r="D41" s="2">
        <v>43334</v>
      </c>
      <c r="E41" s="26">
        <v>43496</v>
      </c>
    </row>
    <row r="42" spans="2:5" ht="18.75" customHeight="1" x14ac:dyDescent="0.25">
      <c r="B42" s="122"/>
      <c r="C42" s="5" t="s">
        <v>39</v>
      </c>
      <c r="D42" s="2">
        <v>43241</v>
      </c>
      <c r="E42" s="26">
        <v>43454</v>
      </c>
    </row>
    <row r="43" spans="2:5" ht="18.75" hidden="1" customHeight="1" x14ac:dyDescent="0.25">
      <c r="B43" s="122"/>
      <c r="C43" s="1" t="s">
        <v>40</v>
      </c>
      <c r="D43" s="2">
        <v>43556</v>
      </c>
      <c r="E43" s="26">
        <v>43677</v>
      </c>
    </row>
    <row r="44" spans="2:5" ht="18.75" hidden="1" customHeight="1" x14ac:dyDescent="0.25">
      <c r="B44" s="122"/>
      <c r="C44" s="6" t="s">
        <v>40</v>
      </c>
      <c r="D44" s="7">
        <v>44357</v>
      </c>
      <c r="E44" s="27">
        <v>44450</v>
      </c>
    </row>
    <row r="45" spans="2:5" ht="18.75" hidden="1" customHeight="1" x14ac:dyDescent="0.25">
      <c r="B45" s="122"/>
      <c r="C45" s="15" t="s">
        <v>41</v>
      </c>
      <c r="D45" s="13">
        <v>43647</v>
      </c>
      <c r="E45" s="25">
        <v>43799</v>
      </c>
    </row>
    <row r="46" spans="2:5" ht="18.75" customHeight="1" x14ac:dyDescent="0.25">
      <c r="B46" s="122"/>
      <c r="C46" s="1" t="s">
        <v>42</v>
      </c>
      <c r="D46" s="2">
        <v>43402</v>
      </c>
      <c r="E46" s="26">
        <v>43493</v>
      </c>
    </row>
    <row r="47" spans="2:5" ht="18.75" customHeight="1" x14ac:dyDescent="0.25">
      <c r="B47" s="122"/>
      <c r="C47" s="1" t="s">
        <v>43</v>
      </c>
      <c r="D47" s="2">
        <v>43357</v>
      </c>
      <c r="E47" s="26">
        <v>43478</v>
      </c>
    </row>
    <row r="48" spans="2:5" ht="18.75" hidden="1" customHeight="1" x14ac:dyDescent="0.25">
      <c r="B48" s="122"/>
      <c r="C48" s="1" t="s">
        <v>43</v>
      </c>
      <c r="D48" s="2">
        <v>43587</v>
      </c>
      <c r="E48" s="26">
        <v>43707</v>
      </c>
    </row>
    <row r="49" spans="2:5" ht="18.75" hidden="1" customHeight="1" x14ac:dyDescent="0.25">
      <c r="B49" s="122"/>
      <c r="C49" s="6" t="s">
        <v>44</v>
      </c>
      <c r="D49" s="7">
        <v>44176</v>
      </c>
      <c r="E49" s="27">
        <v>44561</v>
      </c>
    </row>
    <row r="50" spans="2:5" ht="18.75" customHeight="1" x14ac:dyDescent="0.25">
      <c r="B50" s="122"/>
      <c r="C50" s="5" t="s">
        <v>45</v>
      </c>
      <c r="D50" s="2">
        <v>43402</v>
      </c>
      <c r="E50" s="26">
        <v>43493</v>
      </c>
    </row>
    <row r="51" spans="2:5" ht="18.75" hidden="1" customHeight="1" x14ac:dyDescent="0.25">
      <c r="B51" s="122"/>
      <c r="C51" s="16" t="s">
        <v>45</v>
      </c>
      <c r="D51" s="7">
        <v>44326</v>
      </c>
      <c r="E51" s="27">
        <v>44387</v>
      </c>
    </row>
    <row r="52" spans="2:5" ht="18.75" customHeight="1" x14ac:dyDescent="0.25">
      <c r="B52" s="122"/>
      <c r="C52" s="1" t="s">
        <v>46</v>
      </c>
      <c r="D52" s="2">
        <v>43327</v>
      </c>
      <c r="E52" s="26">
        <v>43418</v>
      </c>
    </row>
    <row r="53" spans="2:5" ht="18.75" hidden="1" customHeight="1" x14ac:dyDescent="0.25">
      <c r="B53" s="122"/>
      <c r="C53" s="14" t="s">
        <v>47</v>
      </c>
      <c r="D53" s="13">
        <v>43739</v>
      </c>
      <c r="E53" s="25">
        <v>43799</v>
      </c>
    </row>
    <row r="54" spans="2:5" ht="18.75" hidden="1" customHeight="1" x14ac:dyDescent="0.25">
      <c r="B54" s="122"/>
      <c r="C54" s="6" t="s">
        <v>48</v>
      </c>
      <c r="D54" s="7">
        <v>44357</v>
      </c>
      <c r="E54" s="27">
        <v>44450</v>
      </c>
    </row>
    <row r="55" spans="2:5" ht="18.75" hidden="1" customHeight="1" x14ac:dyDescent="0.25">
      <c r="B55" s="122"/>
      <c r="C55" s="1" t="s">
        <v>49</v>
      </c>
      <c r="D55" s="2">
        <v>44298</v>
      </c>
      <c r="E55" s="26">
        <v>44316</v>
      </c>
    </row>
    <row r="56" spans="2:5" ht="18.75" hidden="1" customHeight="1" x14ac:dyDescent="0.25">
      <c r="B56" s="122"/>
      <c r="C56" s="14" t="s">
        <v>50</v>
      </c>
      <c r="D56" s="13">
        <v>43862</v>
      </c>
      <c r="E56" s="25">
        <v>43915</v>
      </c>
    </row>
    <row r="57" spans="2:5" ht="18.75" customHeight="1" x14ac:dyDescent="0.25">
      <c r="B57" s="122"/>
      <c r="C57" s="5" t="s">
        <v>51</v>
      </c>
      <c r="D57" s="2">
        <v>43327</v>
      </c>
      <c r="E57" s="26">
        <v>43418</v>
      </c>
    </row>
    <row r="58" spans="2:5" ht="18.75" customHeight="1" x14ac:dyDescent="0.25">
      <c r="B58" s="122"/>
      <c r="C58" s="1" t="s">
        <v>52</v>
      </c>
      <c r="D58" s="2">
        <v>43229</v>
      </c>
      <c r="E58" s="26">
        <v>43351</v>
      </c>
    </row>
    <row r="59" spans="2:5" ht="18.75" hidden="1" customHeight="1" x14ac:dyDescent="0.25">
      <c r="B59" s="122"/>
      <c r="C59" s="14" t="s">
        <v>52</v>
      </c>
      <c r="D59" s="13">
        <v>43619</v>
      </c>
      <c r="E59" s="25">
        <v>43915</v>
      </c>
    </row>
    <row r="60" spans="2:5" ht="18.75" hidden="1" customHeight="1" x14ac:dyDescent="0.25">
      <c r="B60" s="122"/>
      <c r="C60" s="14" t="s">
        <v>53</v>
      </c>
      <c r="D60" s="13">
        <v>43800</v>
      </c>
      <c r="E60" s="25">
        <v>43915</v>
      </c>
    </row>
    <row r="61" spans="2:5" ht="18.75" hidden="1" customHeight="1" x14ac:dyDescent="0.25">
      <c r="B61" s="122"/>
      <c r="C61" s="14" t="s">
        <v>54</v>
      </c>
      <c r="D61" s="13">
        <v>43556</v>
      </c>
      <c r="E61" s="25">
        <v>43799</v>
      </c>
    </row>
    <row r="62" spans="2:5" ht="18.75" hidden="1" customHeight="1" x14ac:dyDescent="0.25">
      <c r="B62" s="122"/>
      <c r="C62" s="14" t="s">
        <v>55</v>
      </c>
      <c r="D62" s="13">
        <v>43710</v>
      </c>
      <c r="E62" s="25">
        <v>43861</v>
      </c>
    </row>
    <row r="63" spans="2:5" ht="18.75" hidden="1" customHeight="1" x14ac:dyDescent="0.25">
      <c r="B63" s="122"/>
      <c r="C63" s="14" t="s">
        <v>55</v>
      </c>
      <c r="D63" s="13">
        <v>44176</v>
      </c>
      <c r="E63" s="25">
        <v>44316</v>
      </c>
    </row>
    <row r="64" spans="2:5" ht="18.75" hidden="1" customHeight="1" x14ac:dyDescent="0.25">
      <c r="B64" s="122"/>
      <c r="C64" s="14" t="s">
        <v>56</v>
      </c>
      <c r="D64" s="13">
        <v>43800</v>
      </c>
      <c r="E64" s="25">
        <v>43915</v>
      </c>
    </row>
    <row r="65" spans="2:5" ht="18.75" hidden="1" customHeight="1" x14ac:dyDescent="0.25">
      <c r="B65" s="122"/>
      <c r="C65" s="14" t="s">
        <v>57</v>
      </c>
      <c r="D65" s="13">
        <v>43800</v>
      </c>
      <c r="E65" s="25">
        <v>43889</v>
      </c>
    </row>
    <row r="66" spans="2:5" ht="18.75" hidden="1" customHeight="1" x14ac:dyDescent="0.25">
      <c r="B66" s="122"/>
      <c r="C66" s="6" t="s">
        <v>58</v>
      </c>
      <c r="D66" s="7">
        <v>44357</v>
      </c>
      <c r="E66" s="27">
        <v>44387</v>
      </c>
    </row>
    <row r="67" spans="2:5" ht="18.75" customHeight="1" x14ac:dyDescent="0.25">
      <c r="B67" s="122"/>
      <c r="C67" s="14" t="s">
        <v>59</v>
      </c>
      <c r="D67" s="13">
        <v>43255</v>
      </c>
      <c r="E67" s="25">
        <v>43437</v>
      </c>
    </row>
    <row r="68" spans="2:5" ht="18.75" hidden="1" customHeight="1" x14ac:dyDescent="0.25">
      <c r="B68" s="122"/>
      <c r="C68" s="14" t="s">
        <v>59</v>
      </c>
      <c r="D68" s="13">
        <v>43556</v>
      </c>
      <c r="E68" s="25">
        <v>43738</v>
      </c>
    </row>
    <row r="69" spans="2:5" ht="18.75" customHeight="1" x14ac:dyDescent="0.25">
      <c r="B69" s="122"/>
      <c r="C69" s="14" t="s">
        <v>60</v>
      </c>
      <c r="D69" s="13">
        <v>43382</v>
      </c>
      <c r="E69" s="25">
        <v>43473</v>
      </c>
    </row>
    <row r="70" spans="2:5" ht="18.75" hidden="1" customHeight="1" x14ac:dyDescent="0.25">
      <c r="B70" s="122"/>
      <c r="C70" s="14" t="s">
        <v>61</v>
      </c>
      <c r="D70" s="13">
        <v>43682</v>
      </c>
      <c r="E70" s="25">
        <v>43769</v>
      </c>
    </row>
    <row r="71" spans="2:5" ht="18.75" customHeight="1" x14ac:dyDescent="0.25">
      <c r="B71" s="122"/>
      <c r="C71" s="14" t="s">
        <v>62</v>
      </c>
      <c r="D71" s="13">
        <v>43327</v>
      </c>
      <c r="E71" s="25">
        <v>43450</v>
      </c>
    </row>
    <row r="72" spans="2:5" ht="18.75" hidden="1" customHeight="1" x14ac:dyDescent="0.25">
      <c r="B72" s="122"/>
      <c r="C72" s="14" t="s">
        <v>62</v>
      </c>
      <c r="D72" s="13">
        <v>43556</v>
      </c>
      <c r="E72" s="25">
        <v>43830</v>
      </c>
    </row>
    <row r="73" spans="2:5" ht="18.75" hidden="1" customHeight="1" x14ac:dyDescent="0.25">
      <c r="B73" s="122"/>
      <c r="C73" s="14" t="s">
        <v>63</v>
      </c>
      <c r="D73" s="13">
        <v>43682</v>
      </c>
      <c r="E73" s="25">
        <v>43861</v>
      </c>
    </row>
    <row r="74" spans="2:5" ht="18.75" hidden="1" customHeight="1" x14ac:dyDescent="0.25">
      <c r="B74" s="122"/>
      <c r="C74" s="14" t="s">
        <v>64</v>
      </c>
      <c r="D74" s="13">
        <v>43891</v>
      </c>
      <c r="E74" s="25">
        <v>43915</v>
      </c>
    </row>
    <row r="75" spans="2:5" ht="18.75" hidden="1" customHeight="1" x14ac:dyDescent="0.25">
      <c r="B75" s="122"/>
      <c r="C75" s="6" t="s">
        <v>65</v>
      </c>
      <c r="D75" s="7">
        <v>44357</v>
      </c>
      <c r="E75" s="27">
        <v>44450</v>
      </c>
    </row>
    <row r="76" spans="2:5" ht="18.75" hidden="1" customHeight="1" x14ac:dyDescent="0.25">
      <c r="B76" s="122"/>
      <c r="C76" s="14" t="s">
        <v>66</v>
      </c>
      <c r="D76" s="13">
        <v>43556</v>
      </c>
      <c r="E76" s="25">
        <v>43799</v>
      </c>
    </row>
    <row r="77" spans="2:5" ht="18.75" hidden="1" customHeight="1" x14ac:dyDescent="0.25">
      <c r="B77" s="122"/>
      <c r="C77" s="6" t="s">
        <v>67</v>
      </c>
      <c r="D77" s="7">
        <v>44326</v>
      </c>
      <c r="E77" s="27">
        <v>44387</v>
      </c>
    </row>
    <row r="78" spans="2:5" ht="18.75" hidden="1" customHeight="1" x14ac:dyDescent="0.25">
      <c r="B78" s="122"/>
      <c r="C78" s="14" t="s">
        <v>68</v>
      </c>
      <c r="D78" s="13">
        <v>43682</v>
      </c>
      <c r="E78" s="25">
        <v>43861</v>
      </c>
    </row>
    <row r="79" spans="2:5" ht="18.75" hidden="1" customHeight="1" x14ac:dyDescent="0.25">
      <c r="B79" s="122"/>
      <c r="C79" s="14" t="s">
        <v>69</v>
      </c>
      <c r="D79" s="13">
        <v>43745</v>
      </c>
      <c r="E79" s="25">
        <v>43861</v>
      </c>
    </row>
    <row r="80" spans="2:5" ht="18.75" customHeight="1" x14ac:dyDescent="0.25">
      <c r="B80" s="122"/>
      <c r="C80" s="14" t="s">
        <v>70</v>
      </c>
      <c r="D80" s="13">
        <v>43194</v>
      </c>
      <c r="E80" s="25">
        <v>43253</v>
      </c>
    </row>
    <row r="81" spans="2:5" ht="18.75" customHeight="1" x14ac:dyDescent="0.25">
      <c r="B81" s="122"/>
      <c r="C81" s="14" t="s">
        <v>71</v>
      </c>
      <c r="D81" s="13">
        <v>43339</v>
      </c>
      <c r="E81" s="25">
        <v>43460</v>
      </c>
    </row>
    <row r="82" spans="2:5" ht="18.75" customHeight="1" x14ac:dyDescent="0.25">
      <c r="B82" s="122"/>
      <c r="C82" s="14" t="s">
        <v>72</v>
      </c>
      <c r="D82" s="13">
        <v>43382</v>
      </c>
      <c r="E82" s="25">
        <v>43496</v>
      </c>
    </row>
    <row r="83" spans="2:5" ht="18.75" hidden="1" customHeight="1" x14ac:dyDescent="0.25">
      <c r="B83" s="122"/>
      <c r="C83" s="15" t="s">
        <v>72</v>
      </c>
      <c r="D83" s="13">
        <v>43556</v>
      </c>
      <c r="E83" s="25">
        <v>43646</v>
      </c>
    </row>
    <row r="84" spans="2:5" ht="18.75" hidden="1" customHeight="1" x14ac:dyDescent="0.25">
      <c r="B84" s="122"/>
      <c r="C84" s="14" t="s">
        <v>72</v>
      </c>
      <c r="D84" s="13">
        <v>43678</v>
      </c>
      <c r="E84" s="25">
        <v>43915</v>
      </c>
    </row>
    <row r="85" spans="2:5" ht="18.75" hidden="1" customHeight="1" x14ac:dyDescent="0.25">
      <c r="B85" s="122"/>
      <c r="C85" s="14" t="s">
        <v>73</v>
      </c>
      <c r="D85" s="13">
        <v>43745</v>
      </c>
      <c r="E85" s="25">
        <v>43861</v>
      </c>
    </row>
    <row r="86" spans="2:5" ht="18.75" hidden="1" customHeight="1" x14ac:dyDescent="0.25">
      <c r="B86" s="122"/>
      <c r="C86" s="14" t="s">
        <v>74</v>
      </c>
      <c r="D86" s="13">
        <v>43556</v>
      </c>
      <c r="E86" s="25">
        <v>43646</v>
      </c>
    </row>
    <row r="87" spans="2:5" ht="18.75" customHeight="1" x14ac:dyDescent="0.25">
      <c r="B87" s="122"/>
      <c r="C87" s="14" t="s">
        <v>75</v>
      </c>
      <c r="D87" s="13">
        <v>43313</v>
      </c>
      <c r="E87" s="25">
        <v>43434</v>
      </c>
    </row>
    <row r="88" spans="2:5" ht="18.75" hidden="1" customHeight="1" x14ac:dyDescent="0.25">
      <c r="B88" s="122"/>
      <c r="C88" s="6" t="s">
        <v>76</v>
      </c>
      <c r="D88" s="7">
        <v>44378</v>
      </c>
      <c r="E88" s="27">
        <v>44439</v>
      </c>
    </row>
    <row r="89" spans="2:5" ht="18.75" hidden="1" customHeight="1" x14ac:dyDescent="0.25">
      <c r="B89" s="122"/>
      <c r="C89" s="14" t="s">
        <v>77</v>
      </c>
      <c r="D89" s="13">
        <v>43745</v>
      </c>
      <c r="E89" s="25">
        <v>43861</v>
      </c>
    </row>
    <row r="90" spans="2:5" ht="18.75" customHeight="1" x14ac:dyDescent="0.25">
      <c r="B90" s="122"/>
      <c r="C90" s="14" t="s">
        <v>78</v>
      </c>
      <c r="D90" s="13">
        <v>43414</v>
      </c>
      <c r="E90" s="25">
        <v>43496</v>
      </c>
    </row>
    <row r="91" spans="2:5" ht="18.75" hidden="1" customHeight="1" x14ac:dyDescent="0.25">
      <c r="B91" s="122"/>
      <c r="C91" s="6" t="s">
        <v>79</v>
      </c>
      <c r="D91" s="7">
        <v>44326</v>
      </c>
      <c r="E91" s="27">
        <v>44387</v>
      </c>
    </row>
    <row r="92" spans="2:5" ht="18.75" customHeight="1" x14ac:dyDescent="0.25">
      <c r="B92" s="122"/>
      <c r="C92" s="14" t="s">
        <v>80</v>
      </c>
      <c r="D92" s="13">
        <v>43313</v>
      </c>
      <c r="E92" s="25">
        <v>43496</v>
      </c>
    </row>
    <row r="93" spans="2:5" ht="18.75" hidden="1" customHeight="1" x14ac:dyDescent="0.25">
      <c r="B93" s="122"/>
      <c r="C93" s="14" t="s">
        <v>81</v>
      </c>
      <c r="D93" s="13">
        <v>43745</v>
      </c>
      <c r="E93" s="25">
        <v>43861</v>
      </c>
    </row>
    <row r="94" spans="2:5" ht="18.75" hidden="1" customHeight="1" x14ac:dyDescent="0.25">
      <c r="B94" s="122"/>
      <c r="C94" s="14" t="s">
        <v>82</v>
      </c>
      <c r="D94" s="13">
        <v>43587</v>
      </c>
      <c r="E94" s="25">
        <f>D94+90</f>
        <v>43677</v>
      </c>
    </row>
    <row r="95" spans="2:5" ht="18.75" hidden="1" customHeight="1" x14ac:dyDescent="0.25">
      <c r="B95" s="122"/>
      <c r="C95" s="6" t="s">
        <v>83</v>
      </c>
      <c r="D95" s="7">
        <v>44326</v>
      </c>
      <c r="E95" s="27">
        <v>44387</v>
      </c>
    </row>
    <row r="96" spans="2:5" ht="18.75" hidden="1" customHeight="1" x14ac:dyDescent="0.25">
      <c r="B96" s="122"/>
      <c r="C96" s="14" t="s">
        <v>84</v>
      </c>
      <c r="D96" s="13">
        <v>43556</v>
      </c>
      <c r="E96" s="25">
        <v>43646</v>
      </c>
    </row>
    <row r="97" spans="2:5" ht="18.75" hidden="1" customHeight="1" x14ac:dyDescent="0.25">
      <c r="B97" s="122"/>
      <c r="C97" s="6" t="s">
        <v>85</v>
      </c>
      <c r="D97" s="7">
        <v>44319</v>
      </c>
      <c r="E97" s="27"/>
    </row>
    <row r="98" spans="2:5" ht="18.75" customHeight="1" x14ac:dyDescent="0.25">
      <c r="B98" s="122"/>
      <c r="C98" s="14" t="s">
        <v>86</v>
      </c>
      <c r="D98" s="13">
        <v>43178</v>
      </c>
      <c r="E98" s="25">
        <v>43496</v>
      </c>
    </row>
    <row r="99" spans="2:5" ht="18.75" hidden="1" customHeight="1" x14ac:dyDescent="0.25">
      <c r="B99" s="122"/>
      <c r="C99" s="14" t="s">
        <v>86</v>
      </c>
      <c r="D99" s="13">
        <v>43556</v>
      </c>
      <c r="E99" s="25">
        <v>43921</v>
      </c>
    </row>
    <row r="100" spans="2:5" ht="18.75" hidden="1" customHeight="1" x14ac:dyDescent="0.25">
      <c r="B100" s="122"/>
      <c r="C100" s="6" t="s">
        <v>86</v>
      </c>
      <c r="D100" s="7">
        <v>44357</v>
      </c>
      <c r="E100" s="27">
        <v>44478</v>
      </c>
    </row>
    <row r="101" spans="2:5" ht="18.75" hidden="1" customHeight="1" x14ac:dyDescent="0.25">
      <c r="B101" s="122"/>
      <c r="C101" s="14" t="s">
        <v>87</v>
      </c>
      <c r="D101" s="13">
        <v>43556</v>
      </c>
      <c r="E101" s="25">
        <v>43646</v>
      </c>
    </row>
    <row r="102" spans="2:5" ht="18.75" hidden="1" customHeight="1" x14ac:dyDescent="0.25">
      <c r="B102" s="122"/>
      <c r="C102" s="6" t="s">
        <v>88</v>
      </c>
      <c r="D102" s="7">
        <v>44357</v>
      </c>
      <c r="E102" s="27">
        <v>44478</v>
      </c>
    </row>
    <row r="103" spans="2:5" ht="18.75" customHeight="1" x14ac:dyDescent="0.25">
      <c r="B103" s="122"/>
      <c r="C103" s="14" t="s">
        <v>89</v>
      </c>
      <c r="D103" s="13">
        <v>43280</v>
      </c>
      <c r="E103" s="25">
        <v>43496</v>
      </c>
    </row>
    <row r="104" spans="2:5" ht="18.75" hidden="1" customHeight="1" x14ac:dyDescent="0.25">
      <c r="B104" s="122"/>
      <c r="C104" s="14" t="s">
        <v>89</v>
      </c>
      <c r="D104" s="13">
        <v>43535</v>
      </c>
      <c r="E104" s="25">
        <v>43915</v>
      </c>
    </row>
    <row r="105" spans="2:5" ht="18.75" hidden="1" customHeight="1" x14ac:dyDescent="0.25">
      <c r="B105" s="122"/>
      <c r="C105" s="14" t="s">
        <v>90</v>
      </c>
      <c r="D105" s="13">
        <v>43647</v>
      </c>
      <c r="E105" s="25">
        <v>43915</v>
      </c>
    </row>
    <row r="106" spans="2:5" ht="18.75" hidden="1" customHeight="1" x14ac:dyDescent="0.25">
      <c r="B106" s="122"/>
      <c r="C106" s="14" t="s">
        <v>91</v>
      </c>
      <c r="D106" s="13">
        <v>43710</v>
      </c>
      <c r="E106" s="25">
        <v>43799</v>
      </c>
    </row>
    <row r="107" spans="2:5" ht="18.75" hidden="1" customHeight="1" x14ac:dyDescent="0.25">
      <c r="B107" s="122"/>
      <c r="C107" s="14" t="s">
        <v>92</v>
      </c>
      <c r="D107" s="13">
        <v>43556</v>
      </c>
      <c r="E107" s="25">
        <v>43646</v>
      </c>
    </row>
    <row r="108" spans="2:5" ht="18.75" customHeight="1" x14ac:dyDescent="0.25">
      <c r="B108" s="122"/>
      <c r="C108" s="14" t="s">
        <v>93</v>
      </c>
      <c r="D108" s="13">
        <v>43201</v>
      </c>
      <c r="E108" s="25">
        <v>43353</v>
      </c>
    </row>
    <row r="109" spans="2:5" ht="18.75" hidden="1" customHeight="1" x14ac:dyDescent="0.25">
      <c r="B109" s="122"/>
      <c r="C109" s="6" t="s">
        <v>93</v>
      </c>
      <c r="D109" s="7">
        <v>44378</v>
      </c>
      <c r="E109" s="36">
        <v>44408</v>
      </c>
    </row>
    <row r="110" spans="2:5" ht="18.75" hidden="1" customHeight="1" x14ac:dyDescent="0.25">
      <c r="B110" s="122"/>
      <c r="C110" s="6" t="s">
        <v>94</v>
      </c>
      <c r="D110" s="7">
        <v>44319</v>
      </c>
      <c r="E110" s="27"/>
    </row>
    <row r="111" spans="2:5" ht="18.75" customHeight="1" x14ac:dyDescent="0.25">
      <c r="B111" s="122"/>
      <c r="C111" s="14" t="s">
        <v>95</v>
      </c>
      <c r="D111" s="13">
        <v>43194</v>
      </c>
      <c r="E111" s="25">
        <v>43371</v>
      </c>
    </row>
    <row r="112" spans="2:5" ht="18.75" customHeight="1" x14ac:dyDescent="0.25">
      <c r="B112" s="122"/>
      <c r="C112" s="14" t="s">
        <v>95</v>
      </c>
      <c r="D112" s="13">
        <v>43355</v>
      </c>
      <c r="E112" s="25">
        <v>43415</v>
      </c>
    </row>
    <row r="113" spans="2:5" ht="18.75" customHeight="1" x14ac:dyDescent="0.25">
      <c r="B113" s="122"/>
      <c r="C113" s="15" t="s">
        <v>96</v>
      </c>
      <c r="D113" s="13">
        <v>43334</v>
      </c>
      <c r="E113" s="25">
        <v>43455</v>
      </c>
    </row>
    <row r="114" spans="2:5" ht="18.75" hidden="1" customHeight="1" x14ac:dyDescent="0.25">
      <c r="B114" s="122"/>
      <c r="C114" s="15" t="s">
        <v>96</v>
      </c>
      <c r="D114" s="13">
        <v>43710</v>
      </c>
      <c r="E114" s="25">
        <v>43769</v>
      </c>
    </row>
    <row r="115" spans="2:5" ht="18.75" hidden="1" customHeight="1" x14ac:dyDescent="0.25">
      <c r="B115" s="122"/>
      <c r="C115" s="14" t="s">
        <v>97</v>
      </c>
      <c r="D115" s="13">
        <v>43556</v>
      </c>
      <c r="E115" s="25">
        <v>43646</v>
      </c>
    </row>
    <row r="116" spans="2:5" ht="18.75" customHeight="1" x14ac:dyDescent="0.25">
      <c r="B116" s="122"/>
      <c r="C116" s="15" t="s">
        <v>98</v>
      </c>
      <c r="D116" s="13">
        <v>43206</v>
      </c>
      <c r="E116" s="25">
        <v>43496</v>
      </c>
    </row>
    <row r="117" spans="2:5" ht="18.75" hidden="1" customHeight="1" x14ac:dyDescent="0.25">
      <c r="B117" s="122"/>
      <c r="C117" s="6" t="s">
        <v>99</v>
      </c>
      <c r="D117" s="7">
        <v>44319</v>
      </c>
      <c r="E117" s="27"/>
    </row>
    <row r="118" spans="2:5" ht="18.75" customHeight="1" x14ac:dyDescent="0.25">
      <c r="B118" s="122"/>
      <c r="C118" s="14" t="s">
        <v>100</v>
      </c>
      <c r="D118" s="13">
        <v>43426</v>
      </c>
      <c r="E118" s="25">
        <v>43496</v>
      </c>
    </row>
    <row r="119" spans="2:5" ht="18.75" hidden="1" customHeight="1" x14ac:dyDescent="0.25">
      <c r="B119" s="122"/>
      <c r="C119" s="14" t="s">
        <v>100</v>
      </c>
      <c r="D119" s="13">
        <v>43556</v>
      </c>
      <c r="E119" s="25">
        <v>43915</v>
      </c>
    </row>
    <row r="120" spans="2:5" ht="18.75" hidden="1" customHeight="1" x14ac:dyDescent="0.25">
      <c r="B120" s="122"/>
      <c r="C120" s="6" t="s">
        <v>100</v>
      </c>
      <c r="D120" s="7">
        <v>44357</v>
      </c>
      <c r="E120" s="27">
        <v>44478</v>
      </c>
    </row>
    <row r="121" spans="2:5" ht="18.75" hidden="1" customHeight="1" x14ac:dyDescent="0.25">
      <c r="B121" s="122"/>
      <c r="C121" s="14" t="s">
        <v>101</v>
      </c>
      <c r="D121" s="13">
        <v>43556</v>
      </c>
      <c r="E121" s="25">
        <v>43646</v>
      </c>
    </row>
    <row r="122" spans="2:5" ht="18.75" hidden="1" customHeight="1" x14ac:dyDescent="0.25">
      <c r="B122" s="122"/>
      <c r="C122" s="14" t="s">
        <v>102</v>
      </c>
      <c r="D122" s="13">
        <v>43587</v>
      </c>
      <c r="E122" s="25">
        <f>D122+120</f>
        <v>43707</v>
      </c>
    </row>
    <row r="123" spans="2:5" ht="18.75" hidden="1" customHeight="1" x14ac:dyDescent="0.25">
      <c r="B123" s="122"/>
      <c r="C123" s="14" t="s">
        <v>103</v>
      </c>
      <c r="D123" s="13">
        <v>43619</v>
      </c>
      <c r="E123" s="25">
        <v>43677</v>
      </c>
    </row>
    <row r="124" spans="2:5" ht="18.75" customHeight="1" x14ac:dyDescent="0.25">
      <c r="B124" s="122"/>
      <c r="C124" s="14" t="s">
        <v>104</v>
      </c>
      <c r="D124" s="13">
        <v>43402</v>
      </c>
      <c r="E124" s="25">
        <v>43496</v>
      </c>
    </row>
    <row r="125" spans="2:5" ht="18.75" hidden="1" customHeight="1" x14ac:dyDescent="0.25">
      <c r="B125" s="122"/>
      <c r="C125" s="6" t="s">
        <v>105</v>
      </c>
      <c r="D125" s="7">
        <v>44319</v>
      </c>
      <c r="E125" s="27"/>
    </row>
    <row r="126" spans="2:5" ht="18.75" hidden="1" customHeight="1" x14ac:dyDescent="0.25">
      <c r="B126" s="122"/>
      <c r="C126" s="6" t="s">
        <v>106</v>
      </c>
      <c r="D126" s="7">
        <v>44319</v>
      </c>
      <c r="E126" s="27"/>
    </row>
    <row r="127" spans="2:5" ht="15.75" x14ac:dyDescent="0.25">
      <c r="B127" s="122"/>
      <c r="C127" s="15" t="s">
        <v>107</v>
      </c>
      <c r="D127" s="13">
        <v>43374</v>
      </c>
      <c r="E127" s="25">
        <v>43465</v>
      </c>
    </row>
    <row r="128" spans="2:5" ht="18.75" hidden="1" customHeight="1" thickBot="1" x14ac:dyDescent="0.3">
      <c r="B128" s="123"/>
      <c r="C128" s="60" t="s">
        <v>108</v>
      </c>
      <c r="D128" s="40">
        <v>44348</v>
      </c>
      <c r="E128" s="41"/>
    </row>
    <row r="129" spans="2:5" ht="15.75" hidden="1" x14ac:dyDescent="0.25">
      <c r="B129" s="124" t="s">
        <v>109</v>
      </c>
      <c r="C129" s="35" t="s">
        <v>110</v>
      </c>
      <c r="D129" s="55">
        <v>44370</v>
      </c>
      <c r="E129" s="56"/>
    </row>
    <row r="130" spans="2:5" ht="15.75" hidden="1" x14ac:dyDescent="0.25">
      <c r="B130" s="125"/>
      <c r="C130" s="6" t="s">
        <v>111</v>
      </c>
      <c r="D130" s="7">
        <v>44354</v>
      </c>
      <c r="E130" s="27"/>
    </row>
    <row r="131" spans="2:5" ht="15.75" hidden="1" x14ac:dyDescent="0.25">
      <c r="B131" s="125"/>
      <c r="C131" s="6" t="s">
        <v>112</v>
      </c>
      <c r="D131" s="7">
        <v>44348</v>
      </c>
      <c r="E131" s="27"/>
    </row>
    <row r="132" spans="2:5" ht="15.75" hidden="1" x14ac:dyDescent="0.25">
      <c r="B132" s="125"/>
      <c r="C132" s="6" t="s">
        <v>113</v>
      </c>
      <c r="D132" s="7">
        <v>44354</v>
      </c>
      <c r="E132" s="27"/>
    </row>
    <row r="133" spans="2:5" ht="15.75" hidden="1" x14ac:dyDescent="0.25">
      <c r="B133" s="125"/>
      <c r="C133" s="6" t="s">
        <v>114</v>
      </c>
      <c r="D133" s="7">
        <v>44370</v>
      </c>
      <c r="E133" s="27"/>
    </row>
    <row r="134" spans="2:5" ht="15.75" hidden="1" x14ac:dyDescent="0.25">
      <c r="B134" s="125"/>
      <c r="C134" s="6" t="s">
        <v>115</v>
      </c>
      <c r="D134" s="7">
        <v>44319</v>
      </c>
      <c r="E134" s="27"/>
    </row>
    <row r="135" spans="2:5" ht="15.75" hidden="1" x14ac:dyDescent="0.25">
      <c r="B135" s="125"/>
      <c r="C135" s="6" t="s">
        <v>116</v>
      </c>
      <c r="D135" s="7">
        <v>44354</v>
      </c>
      <c r="E135" s="27"/>
    </row>
    <row r="136" spans="2:5" ht="15.75" x14ac:dyDescent="0.25">
      <c r="B136" s="125"/>
      <c r="C136" s="15" t="s">
        <v>117</v>
      </c>
      <c r="D136" s="13">
        <v>43160</v>
      </c>
      <c r="E136" s="25">
        <v>43465</v>
      </c>
    </row>
    <row r="137" spans="2:5" ht="15.75" hidden="1" x14ac:dyDescent="0.25">
      <c r="B137" s="125"/>
      <c r="C137" s="6" t="s">
        <v>118</v>
      </c>
      <c r="D137" s="7">
        <v>44348</v>
      </c>
      <c r="E137" s="27"/>
    </row>
    <row r="138" spans="2:5" ht="15.75" hidden="1" x14ac:dyDescent="0.25">
      <c r="B138" s="125"/>
      <c r="C138" s="6" t="s">
        <v>119</v>
      </c>
      <c r="D138" s="7">
        <v>44354</v>
      </c>
      <c r="E138" s="27"/>
    </row>
    <row r="139" spans="2:5" ht="15.75" hidden="1" x14ac:dyDescent="0.25">
      <c r="B139" s="125"/>
      <c r="C139" s="14" t="s">
        <v>120</v>
      </c>
      <c r="D139" s="13">
        <v>43556</v>
      </c>
      <c r="E139" s="25">
        <v>43646</v>
      </c>
    </row>
    <row r="140" spans="2:5" ht="15.75" x14ac:dyDescent="0.25">
      <c r="B140" s="125"/>
      <c r="C140" s="14" t="s">
        <v>121</v>
      </c>
      <c r="D140" s="13">
        <v>43206</v>
      </c>
      <c r="E140" s="25">
        <v>43327</v>
      </c>
    </row>
    <row r="141" spans="2:5" ht="15.75" x14ac:dyDescent="0.25">
      <c r="B141" s="125"/>
      <c r="C141" s="14" t="s">
        <v>121</v>
      </c>
      <c r="D141" s="13">
        <v>43334</v>
      </c>
      <c r="E141" s="25">
        <v>43455</v>
      </c>
    </row>
    <row r="142" spans="2:5" ht="15.75" hidden="1" x14ac:dyDescent="0.25">
      <c r="B142" s="125"/>
      <c r="C142" s="6" t="s">
        <v>122</v>
      </c>
      <c r="D142" s="7">
        <v>44350</v>
      </c>
      <c r="E142" s="27"/>
    </row>
    <row r="143" spans="2:5" ht="15.75" x14ac:dyDescent="0.25">
      <c r="B143" s="125"/>
      <c r="C143" s="14" t="s">
        <v>123</v>
      </c>
      <c r="D143" s="13">
        <v>43171</v>
      </c>
      <c r="E143" s="25">
        <v>43354</v>
      </c>
    </row>
    <row r="144" spans="2:5" ht="15.75" hidden="1" x14ac:dyDescent="0.25">
      <c r="B144" s="125"/>
      <c r="C144" s="6" t="s">
        <v>124</v>
      </c>
      <c r="D144" s="7">
        <v>44326</v>
      </c>
      <c r="E144" s="27">
        <v>44387</v>
      </c>
    </row>
    <row r="145" spans="2:5" ht="15.75" hidden="1" x14ac:dyDescent="0.25">
      <c r="B145" s="125"/>
      <c r="C145" s="16" t="s">
        <v>125</v>
      </c>
      <c r="D145" s="7">
        <v>44354</v>
      </c>
      <c r="E145" s="27"/>
    </row>
    <row r="146" spans="2:5" ht="15.75" x14ac:dyDescent="0.25">
      <c r="B146" s="125"/>
      <c r="C146" s="18" t="s">
        <v>126</v>
      </c>
      <c r="D146" s="13">
        <v>43241</v>
      </c>
      <c r="E146" s="25">
        <v>43332</v>
      </c>
    </row>
    <row r="147" spans="2:5" ht="15.75" x14ac:dyDescent="0.25">
      <c r="B147" s="125"/>
      <c r="C147" s="14" t="s">
        <v>126</v>
      </c>
      <c r="D147" s="13">
        <v>43334</v>
      </c>
      <c r="E147" s="25">
        <v>43121</v>
      </c>
    </row>
    <row r="148" spans="2:5" ht="15.75" hidden="1" x14ac:dyDescent="0.25">
      <c r="B148" s="125"/>
      <c r="C148" s="14" t="s">
        <v>127</v>
      </c>
      <c r="D148" s="13">
        <v>43587</v>
      </c>
      <c r="E148" s="25">
        <f>D148+90</f>
        <v>43677</v>
      </c>
    </row>
    <row r="149" spans="2:5" ht="15.75" hidden="1" x14ac:dyDescent="0.25">
      <c r="B149" s="125"/>
      <c r="C149" s="16" t="s">
        <v>128</v>
      </c>
      <c r="D149" s="7">
        <v>44370</v>
      </c>
      <c r="E149" s="27"/>
    </row>
    <row r="150" spans="2:5" ht="15.75" hidden="1" x14ac:dyDescent="0.25">
      <c r="B150" s="125"/>
      <c r="C150" s="6" t="s">
        <v>129</v>
      </c>
      <c r="D150" s="7">
        <v>44319</v>
      </c>
      <c r="E150" s="27"/>
    </row>
    <row r="151" spans="2:5" ht="15.75" x14ac:dyDescent="0.25">
      <c r="B151" s="125"/>
      <c r="C151" s="14" t="s">
        <v>130</v>
      </c>
      <c r="D151" s="13">
        <v>43404</v>
      </c>
      <c r="E151" s="25">
        <v>43496</v>
      </c>
    </row>
    <row r="152" spans="2:5" ht="15.75" hidden="1" x14ac:dyDescent="0.25">
      <c r="B152" s="125"/>
      <c r="C152" s="16" t="s">
        <v>131</v>
      </c>
      <c r="D152" s="7">
        <v>44348</v>
      </c>
      <c r="E152" s="27"/>
    </row>
    <row r="153" spans="2:5" ht="15.75" x14ac:dyDescent="0.25">
      <c r="B153" s="125"/>
      <c r="C153" s="15" t="s">
        <v>132</v>
      </c>
      <c r="D153" s="13">
        <v>43397</v>
      </c>
      <c r="E153" s="25">
        <v>43496</v>
      </c>
    </row>
    <row r="154" spans="2:5" ht="15.75" hidden="1" x14ac:dyDescent="0.25">
      <c r="B154" s="125"/>
      <c r="C154" s="16" t="s">
        <v>133</v>
      </c>
      <c r="D154" s="7">
        <v>44326</v>
      </c>
      <c r="E154" s="27">
        <v>44387</v>
      </c>
    </row>
    <row r="155" spans="2:5" ht="15.75" hidden="1" x14ac:dyDescent="0.25">
      <c r="B155" s="125"/>
      <c r="C155" s="14" t="s">
        <v>134</v>
      </c>
      <c r="D155" s="13">
        <v>43619</v>
      </c>
      <c r="E155" s="25">
        <v>43677</v>
      </c>
    </row>
    <row r="156" spans="2:5" ht="16.5" hidden="1" thickBot="1" x14ac:dyDescent="0.3">
      <c r="B156" s="126"/>
      <c r="C156" s="43" t="s">
        <v>135</v>
      </c>
      <c r="D156" s="37">
        <v>43556</v>
      </c>
      <c r="E156" s="38">
        <v>43646</v>
      </c>
    </row>
    <row r="157" spans="2:5" ht="15.75" hidden="1" x14ac:dyDescent="0.25">
      <c r="B157" s="121" t="s">
        <v>136</v>
      </c>
      <c r="C157" s="35" t="s">
        <v>137</v>
      </c>
      <c r="D157" s="55">
        <v>44354</v>
      </c>
      <c r="E157" s="56"/>
    </row>
    <row r="158" spans="2:5" ht="15.75" hidden="1" x14ac:dyDescent="0.25">
      <c r="B158" s="122"/>
      <c r="C158" s="14" t="s">
        <v>138</v>
      </c>
      <c r="D158" s="13">
        <v>43556</v>
      </c>
      <c r="E158" s="25">
        <v>43646</v>
      </c>
    </row>
    <row r="159" spans="2:5" ht="15.75" hidden="1" x14ac:dyDescent="0.25">
      <c r="B159" s="122"/>
      <c r="C159" s="14" t="s">
        <v>139</v>
      </c>
      <c r="D159" s="13">
        <v>43556</v>
      </c>
      <c r="E159" s="25">
        <v>43646</v>
      </c>
    </row>
    <row r="160" spans="2:5" ht="15.75" hidden="1" x14ac:dyDescent="0.25">
      <c r="B160" s="122"/>
      <c r="C160" s="14" t="s">
        <v>140</v>
      </c>
      <c r="D160" s="13">
        <v>43556</v>
      </c>
      <c r="E160" s="25">
        <v>43646</v>
      </c>
    </row>
    <row r="161" spans="2:5" ht="15.75" hidden="1" x14ac:dyDescent="0.25">
      <c r="B161" s="122"/>
      <c r="C161" s="6" t="s">
        <v>141</v>
      </c>
      <c r="D161" s="7">
        <v>44319</v>
      </c>
      <c r="E161" s="27"/>
    </row>
    <row r="162" spans="2:5" ht="15.75" hidden="1" x14ac:dyDescent="0.25">
      <c r="B162" s="122"/>
      <c r="C162" s="6" t="s">
        <v>142</v>
      </c>
      <c r="D162" s="7">
        <v>44319</v>
      </c>
      <c r="E162" s="27"/>
    </row>
    <row r="163" spans="2:5" ht="15.75" x14ac:dyDescent="0.25">
      <c r="B163" s="122"/>
      <c r="C163" s="14" t="s">
        <v>143</v>
      </c>
      <c r="D163" s="13">
        <v>43327</v>
      </c>
      <c r="E163" s="25">
        <v>43496</v>
      </c>
    </row>
    <row r="164" spans="2:5" ht="15.75" hidden="1" x14ac:dyDescent="0.25">
      <c r="B164" s="122"/>
      <c r="C164" s="6" t="s">
        <v>144</v>
      </c>
      <c r="D164" s="7">
        <v>44357</v>
      </c>
      <c r="E164" s="27">
        <v>44450</v>
      </c>
    </row>
    <row r="165" spans="2:5" ht="16.5" thickBot="1" x14ac:dyDescent="0.3">
      <c r="B165" s="123"/>
      <c r="C165" s="43" t="s">
        <v>145</v>
      </c>
      <c r="D165" s="37">
        <v>43160</v>
      </c>
      <c r="E165" s="38">
        <v>43496</v>
      </c>
    </row>
    <row r="166" spans="2:5" ht="15.75" hidden="1" customHeight="1" x14ac:dyDescent="0.25">
      <c r="B166" s="124" t="s">
        <v>146</v>
      </c>
      <c r="C166" s="31" t="s">
        <v>145</v>
      </c>
      <c r="D166" s="32">
        <v>43535</v>
      </c>
      <c r="E166" s="33">
        <v>43915</v>
      </c>
    </row>
    <row r="167" spans="2:5" ht="15.75" hidden="1" customHeight="1" x14ac:dyDescent="0.25">
      <c r="B167" s="125"/>
      <c r="C167" s="6" t="s">
        <v>145</v>
      </c>
      <c r="D167" s="7">
        <v>44176</v>
      </c>
      <c r="E167" s="27">
        <v>44561</v>
      </c>
    </row>
    <row r="168" spans="2:5" ht="15.75" customHeight="1" x14ac:dyDescent="0.25">
      <c r="B168" s="125"/>
      <c r="C168" s="14" t="s">
        <v>147</v>
      </c>
      <c r="D168" s="13">
        <v>43178</v>
      </c>
      <c r="E168" s="25">
        <v>43251</v>
      </c>
    </row>
    <row r="169" spans="2:5" ht="15.75" hidden="1" customHeight="1" x14ac:dyDescent="0.25">
      <c r="B169" s="125"/>
      <c r="C169" s="14" t="s">
        <v>148</v>
      </c>
      <c r="D169" s="13">
        <v>43587</v>
      </c>
      <c r="E169" s="25">
        <v>43915</v>
      </c>
    </row>
    <row r="170" spans="2:5" ht="15.75" customHeight="1" x14ac:dyDescent="0.25">
      <c r="B170" s="125"/>
      <c r="C170" s="14" t="s">
        <v>149</v>
      </c>
      <c r="D170" s="13">
        <v>43255</v>
      </c>
      <c r="E170" s="25">
        <v>43496</v>
      </c>
    </row>
    <row r="171" spans="2:5" ht="15.75" hidden="1" customHeight="1" x14ac:dyDescent="0.25">
      <c r="B171" s="125"/>
      <c r="C171" s="14" t="s">
        <v>149</v>
      </c>
      <c r="D171" s="13">
        <v>43556</v>
      </c>
      <c r="E171" s="25">
        <v>43915</v>
      </c>
    </row>
    <row r="172" spans="2:5" ht="15.75" customHeight="1" x14ac:dyDescent="0.25">
      <c r="B172" s="125"/>
      <c r="C172" s="14" t="s">
        <v>150</v>
      </c>
      <c r="D172" s="13">
        <v>43353</v>
      </c>
      <c r="E172" s="25">
        <v>43496</v>
      </c>
    </row>
    <row r="173" spans="2:5" ht="15.75" hidden="1" customHeight="1" x14ac:dyDescent="0.25">
      <c r="B173" s="125"/>
      <c r="C173" s="14" t="s">
        <v>150</v>
      </c>
      <c r="D173" s="13">
        <v>43587</v>
      </c>
      <c r="E173" s="25">
        <f>D173+60</f>
        <v>43647</v>
      </c>
    </row>
    <row r="174" spans="2:5" ht="15.75" customHeight="1" x14ac:dyDescent="0.25">
      <c r="B174" s="125"/>
      <c r="C174" s="14" t="s">
        <v>151</v>
      </c>
      <c r="D174" s="13">
        <v>43300</v>
      </c>
      <c r="E174" s="25">
        <v>43496</v>
      </c>
    </row>
    <row r="175" spans="2:5" ht="15.75" hidden="1" customHeight="1" x14ac:dyDescent="0.25">
      <c r="B175" s="125"/>
      <c r="C175" s="6" t="s">
        <v>152</v>
      </c>
      <c r="D175" s="7">
        <v>44326</v>
      </c>
      <c r="E175" s="27">
        <v>44387</v>
      </c>
    </row>
    <row r="176" spans="2:5" ht="15.75" customHeight="1" x14ac:dyDescent="0.25">
      <c r="B176" s="125"/>
      <c r="C176" s="14" t="s">
        <v>153</v>
      </c>
      <c r="D176" s="13">
        <v>43204</v>
      </c>
      <c r="E176" s="25">
        <v>43325</v>
      </c>
    </row>
    <row r="177" spans="2:5" ht="15.75" customHeight="1" x14ac:dyDescent="0.25">
      <c r="B177" s="125"/>
      <c r="C177" s="14" t="s">
        <v>153</v>
      </c>
      <c r="D177" s="13">
        <v>43337</v>
      </c>
      <c r="E177" s="25">
        <v>43496</v>
      </c>
    </row>
    <row r="178" spans="2:5" ht="15.75" customHeight="1" x14ac:dyDescent="0.25">
      <c r="B178" s="125"/>
      <c r="C178" s="1" t="s">
        <v>154</v>
      </c>
      <c r="D178" s="2">
        <v>43264</v>
      </c>
      <c r="E178" s="26">
        <v>43496</v>
      </c>
    </row>
    <row r="179" spans="2:5" ht="15.75" hidden="1" customHeight="1" x14ac:dyDescent="0.25">
      <c r="B179" s="125"/>
      <c r="C179" s="14" t="s">
        <v>154</v>
      </c>
      <c r="D179" s="13">
        <v>43535</v>
      </c>
      <c r="E179" s="25">
        <v>43915</v>
      </c>
    </row>
    <row r="180" spans="2:5" ht="15.75" hidden="1" customHeight="1" x14ac:dyDescent="0.25">
      <c r="B180" s="125"/>
      <c r="C180" s="6" t="s">
        <v>154</v>
      </c>
      <c r="D180" s="7">
        <v>44173</v>
      </c>
      <c r="E180" s="27">
        <v>44439</v>
      </c>
    </row>
    <row r="181" spans="2:5" ht="40.5" customHeight="1" x14ac:dyDescent="0.25">
      <c r="B181" s="125"/>
      <c r="C181" s="11" t="s">
        <v>155</v>
      </c>
      <c r="D181" s="2">
        <v>43332</v>
      </c>
      <c r="E181" s="26">
        <v>43496</v>
      </c>
    </row>
    <row r="182" spans="2:5" ht="15.75" customHeight="1" x14ac:dyDescent="0.25">
      <c r="B182" s="125"/>
      <c r="C182" s="1" t="s">
        <v>156</v>
      </c>
      <c r="D182" s="2">
        <v>43290</v>
      </c>
      <c r="E182" s="26">
        <v>43449</v>
      </c>
    </row>
    <row r="183" spans="2:5" ht="15.75" customHeight="1" x14ac:dyDescent="0.25">
      <c r="B183" s="125"/>
      <c r="C183" s="5" t="s">
        <v>157</v>
      </c>
      <c r="D183" s="2">
        <v>43414</v>
      </c>
      <c r="E183" s="26">
        <v>43496</v>
      </c>
    </row>
    <row r="184" spans="2:5" ht="15.75" hidden="1" customHeight="1" x14ac:dyDescent="0.25">
      <c r="B184" s="125"/>
      <c r="C184" s="16" t="s">
        <v>158</v>
      </c>
      <c r="D184" s="7">
        <v>44326</v>
      </c>
      <c r="E184" s="27">
        <v>44387</v>
      </c>
    </row>
    <row r="185" spans="2:5" ht="15.75" hidden="1" customHeight="1" x14ac:dyDescent="0.25">
      <c r="B185" s="125"/>
      <c r="C185" s="19" t="s">
        <v>159</v>
      </c>
      <c r="D185" s="7">
        <v>44326</v>
      </c>
      <c r="E185" s="27">
        <v>44450</v>
      </c>
    </row>
    <row r="186" spans="2:5" ht="15.75" hidden="1" customHeight="1" x14ac:dyDescent="0.25">
      <c r="B186" s="125"/>
      <c r="C186" s="6" t="s">
        <v>160</v>
      </c>
      <c r="D186" s="7">
        <v>44326</v>
      </c>
      <c r="E186" s="27">
        <v>44387</v>
      </c>
    </row>
    <row r="187" spans="2:5" ht="15.75" hidden="1" customHeight="1" x14ac:dyDescent="0.25">
      <c r="B187" s="125"/>
      <c r="C187" s="6" t="s">
        <v>161</v>
      </c>
      <c r="D187" s="7">
        <v>44326</v>
      </c>
      <c r="E187" s="27">
        <v>44387</v>
      </c>
    </row>
    <row r="188" spans="2:5" ht="15.75" customHeight="1" x14ac:dyDescent="0.25">
      <c r="B188" s="125"/>
      <c r="C188" s="62" t="s">
        <v>162</v>
      </c>
      <c r="D188" s="57">
        <v>43355</v>
      </c>
      <c r="E188" s="58">
        <v>43496</v>
      </c>
    </row>
    <row r="189" spans="2:5" ht="15.75" hidden="1" customHeight="1" x14ac:dyDescent="0.25">
      <c r="B189" s="125"/>
      <c r="C189" s="1" t="s">
        <v>163</v>
      </c>
      <c r="D189" s="2">
        <v>44298</v>
      </c>
      <c r="E189" s="26">
        <v>44316</v>
      </c>
    </row>
    <row r="190" spans="2:5" ht="15.75" customHeight="1" x14ac:dyDescent="0.25">
      <c r="B190" s="125"/>
      <c r="C190" s="1" t="s">
        <v>164</v>
      </c>
      <c r="D190" s="2">
        <v>43265</v>
      </c>
      <c r="E190" s="26">
        <v>43356</v>
      </c>
    </row>
    <row r="191" spans="2:5" ht="15.75" customHeight="1" x14ac:dyDescent="0.25">
      <c r="B191" s="125"/>
      <c r="C191" s="5" t="s">
        <v>165</v>
      </c>
      <c r="D191" s="2">
        <v>43255</v>
      </c>
      <c r="E191" s="26">
        <v>43437</v>
      </c>
    </row>
    <row r="192" spans="2:5" ht="15.75" customHeight="1" x14ac:dyDescent="0.25">
      <c r="B192" s="125"/>
      <c r="C192" s="5" t="s">
        <v>166</v>
      </c>
      <c r="D192" s="2">
        <v>43339</v>
      </c>
      <c r="E192" s="26">
        <v>43460</v>
      </c>
    </row>
    <row r="193" spans="2:5" ht="15.75" customHeight="1" x14ac:dyDescent="0.25">
      <c r="B193" s="125"/>
      <c r="C193" s="5" t="s">
        <v>167</v>
      </c>
      <c r="D193" s="2">
        <v>43451</v>
      </c>
      <c r="E193" s="26">
        <v>43496</v>
      </c>
    </row>
    <row r="194" spans="2:5" ht="15.75" hidden="1" customHeight="1" x14ac:dyDescent="0.25">
      <c r="B194" s="125"/>
      <c r="C194" s="15" t="s">
        <v>167</v>
      </c>
      <c r="D194" s="13">
        <v>43862</v>
      </c>
      <c r="E194" s="25">
        <v>43915</v>
      </c>
    </row>
    <row r="195" spans="2:5" ht="15.75" customHeight="1" x14ac:dyDescent="0.25">
      <c r="B195" s="125"/>
      <c r="C195" s="18" t="s">
        <v>168</v>
      </c>
      <c r="D195" s="13">
        <v>43181</v>
      </c>
      <c r="E195" s="25">
        <v>43364</v>
      </c>
    </row>
    <row r="196" spans="2:5" ht="15.75" customHeight="1" x14ac:dyDescent="0.25">
      <c r="B196" s="125"/>
      <c r="C196" s="15" t="s">
        <v>169</v>
      </c>
      <c r="D196" s="13">
        <v>43264</v>
      </c>
      <c r="E196" s="25">
        <v>43446</v>
      </c>
    </row>
    <row r="197" spans="2:5" ht="15.75" hidden="1" customHeight="1" x14ac:dyDescent="0.25">
      <c r="B197" s="125"/>
      <c r="C197" s="15" t="s">
        <v>169</v>
      </c>
      <c r="D197" s="13">
        <v>43678</v>
      </c>
      <c r="E197" s="25">
        <v>43769</v>
      </c>
    </row>
    <row r="198" spans="2:5" ht="15.75" hidden="1" customHeight="1" x14ac:dyDescent="0.25">
      <c r="B198" s="125"/>
      <c r="C198" s="16" t="s">
        <v>169</v>
      </c>
      <c r="D198" s="7">
        <v>44326</v>
      </c>
      <c r="E198" s="27">
        <v>44387</v>
      </c>
    </row>
    <row r="199" spans="2:5" ht="15.75" customHeight="1" x14ac:dyDescent="0.25">
      <c r="B199" s="125"/>
      <c r="C199" s="1" t="s">
        <v>170</v>
      </c>
      <c r="D199" s="2">
        <v>43306</v>
      </c>
      <c r="E199" s="26">
        <v>43496</v>
      </c>
    </row>
    <row r="200" spans="2:5" ht="15.75" hidden="1" customHeight="1" x14ac:dyDescent="0.25">
      <c r="B200" s="125"/>
      <c r="C200" s="14" t="s">
        <v>170</v>
      </c>
      <c r="D200" s="13">
        <v>43535</v>
      </c>
      <c r="E200" s="25">
        <v>43915</v>
      </c>
    </row>
    <row r="201" spans="2:5" ht="15.75" hidden="1" customHeight="1" x14ac:dyDescent="0.25">
      <c r="B201" s="125"/>
      <c r="C201" s="6" t="s">
        <v>170</v>
      </c>
      <c r="D201" s="7">
        <v>44176</v>
      </c>
      <c r="E201" s="27">
        <v>44561</v>
      </c>
    </row>
    <row r="202" spans="2:5" ht="15.75" hidden="1" customHeight="1" x14ac:dyDescent="0.25">
      <c r="B202" s="125"/>
      <c r="C202" s="14" t="s">
        <v>171</v>
      </c>
      <c r="D202" s="13">
        <v>43710</v>
      </c>
      <c r="E202" s="25">
        <v>43915</v>
      </c>
    </row>
    <row r="203" spans="2:5" ht="15.75" hidden="1" customHeight="1" x14ac:dyDescent="0.25">
      <c r="B203" s="125"/>
      <c r="C203" s="19" t="s">
        <v>172</v>
      </c>
      <c r="D203" s="7">
        <v>44326</v>
      </c>
      <c r="E203" s="27">
        <v>44387</v>
      </c>
    </row>
    <row r="204" spans="2:5" ht="15.75" hidden="1" customHeight="1" x14ac:dyDescent="0.25">
      <c r="B204" s="125"/>
      <c r="C204" s="19" t="s">
        <v>173</v>
      </c>
      <c r="D204" s="7">
        <v>44378</v>
      </c>
      <c r="E204" s="27">
        <v>44439</v>
      </c>
    </row>
    <row r="205" spans="2:5" ht="15.75" customHeight="1" x14ac:dyDescent="0.25">
      <c r="B205" s="125"/>
      <c r="C205" s="15" t="s">
        <v>174</v>
      </c>
      <c r="D205" s="13">
        <v>43337</v>
      </c>
      <c r="E205" s="25">
        <v>43496</v>
      </c>
    </row>
    <row r="206" spans="2:5" ht="15.75" hidden="1" customHeight="1" x14ac:dyDescent="0.25">
      <c r="B206" s="125"/>
      <c r="C206" s="15" t="s">
        <v>175</v>
      </c>
      <c r="D206" s="13">
        <v>43862</v>
      </c>
      <c r="E206" s="25">
        <v>43915</v>
      </c>
    </row>
    <row r="207" spans="2:5" ht="15.75" hidden="1" customHeight="1" x14ac:dyDescent="0.25">
      <c r="B207" s="125"/>
      <c r="C207" s="19" t="s">
        <v>176</v>
      </c>
      <c r="D207" s="7">
        <v>44326</v>
      </c>
      <c r="E207" s="27">
        <v>44387</v>
      </c>
    </row>
    <row r="208" spans="2:5" ht="15.75" hidden="1" customHeight="1" x14ac:dyDescent="0.25">
      <c r="B208" s="125"/>
      <c r="C208" s="14" t="s">
        <v>177</v>
      </c>
      <c r="D208" s="13">
        <v>44298</v>
      </c>
      <c r="E208" s="25">
        <v>44316</v>
      </c>
    </row>
    <row r="209" spans="2:5" ht="15.75" customHeight="1" x14ac:dyDescent="0.25">
      <c r="B209" s="125"/>
      <c r="C209" s="1" t="s">
        <v>178</v>
      </c>
      <c r="D209" s="2">
        <v>43183</v>
      </c>
      <c r="E209" s="26">
        <v>43274</v>
      </c>
    </row>
    <row r="210" spans="2:5" ht="15.75" hidden="1" customHeight="1" x14ac:dyDescent="0.25">
      <c r="B210" s="125"/>
      <c r="C210" s="14" t="s">
        <v>179</v>
      </c>
      <c r="D210" s="13">
        <v>43678</v>
      </c>
      <c r="E210" s="25">
        <v>43889</v>
      </c>
    </row>
    <row r="211" spans="2:5" ht="15.75" hidden="1" customHeight="1" thickBot="1" x14ac:dyDescent="0.3">
      <c r="B211" s="126"/>
      <c r="C211" s="43" t="s">
        <v>180</v>
      </c>
      <c r="D211" s="37">
        <v>43678</v>
      </c>
      <c r="E211" s="38">
        <v>43769</v>
      </c>
    </row>
    <row r="212" spans="2:5" ht="15.75" hidden="1" x14ac:dyDescent="0.25">
      <c r="B212" s="121" t="s">
        <v>181</v>
      </c>
      <c r="C212" s="39" t="s">
        <v>182</v>
      </c>
      <c r="D212" s="55">
        <v>44326</v>
      </c>
      <c r="E212" s="56">
        <v>44387</v>
      </c>
    </row>
    <row r="213" spans="2:5" ht="15.75" hidden="1" x14ac:dyDescent="0.25">
      <c r="B213" s="122"/>
      <c r="C213" s="62" t="s">
        <v>183</v>
      </c>
      <c r="D213" s="57">
        <v>44176</v>
      </c>
      <c r="E213" s="58">
        <v>44316</v>
      </c>
    </row>
    <row r="214" spans="2:5" ht="18" hidden="1" customHeight="1" x14ac:dyDescent="0.25">
      <c r="B214" s="122"/>
      <c r="C214" s="6" t="s">
        <v>184</v>
      </c>
      <c r="D214" s="7">
        <v>44326</v>
      </c>
      <c r="E214" s="27">
        <v>44387</v>
      </c>
    </row>
    <row r="215" spans="2:5" ht="15.75" x14ac:dyDescent="0.25">
      <c r="B215" s="122"/>
      <c r="C215" s="1" t="s">
        <v>185</v>
      </c>
      <c r="D215" s="2">
        <v>43176</v>
      </c>
      <c r="E215" s="26">
        <v>43465</v>
      </c>
    </row>
    <row r="216" spans="2:5" ht="15.75" hidden="1" x14ac:dyDescent="0.25">
      <c r="B216" s="122"/>
      <c r="C216" s="6" t="s">
        <v>186</v>
      </c>
      <c r="D216" s="7">
        <v>44326</v>
      </c>
      <c r="E216" s="27">
        <v>44387</v>
      </c>
    </row>
    <row r="217" spans="2:5" ht="15.75" hidden="1" x14ac:dyDescent="0.25">
      <c r="B217" s="122"/>
      <c r="C217" s="6" t="s">
        <v>187</v>
      </c>
      <c r="D217" s="7">
        <v>44326</v>
      </c>
      <c r="E217" s="27">
        <v>44387</v>
      </c>
    </row>
    <row r="218" spans="2:5" ht="15.75" hidden="1" x14ac:dyDescent="0.25">
      <c r="B218" s="122"/>
      <c r="C218" s="6" t="s">
        <v>188</v>
      </c>
      <c r="D218" s="7">
        <v>44326</v>
      </c>
      <c r="E218" s="27">
        <v>44387</v>
      </c>
    </row>
    <row r="219" spans="2:5" ht="15.75" hidden="1" x14ac:dyDescent="0.25">
      <c r="B219" s="122"/>
      <c r="C219" s="19" t="s">
        <v>189</v>
      </c>
      <c r="D219" s="7">
        <v>44326</v>
      </c>
      <c r="E219" s="27">
        <v>44450</v>
      </c>
    </row>
    <row r="220" spans="2:5" ht="15.75" hidden="1" x14ac:dyDescent="0.25">
      <c r="B220" s="122"/>
      <c r="C220" s="19" t="s">
        <v>190</v>
      </c>
      <c r="D220" s="7">
        <v>44357</v>
      </c>
      <c r="E220" s="27">
        <v>44450</v>
      </c>
    </row>
    <row r="221" spans="2:5" ht="15.75" hidden="1" x14ac:dyDescent="0.25">
      <c r="B221" s="122"/>
      <c r="C221" s="14" t="s">
        <v>191</v>
      </c>
      <c r="D221" s="13">
        <v>43831</v>
      </c>
      <c r="E221" s="25">
        <v>43915</v>
      </c>
    </row>
    <row r="222" spans="2:5" ht="15.75" hidden="1" x14ac:dyDescent="0.25">
      <c r="B222" s="122"/>
      <c r="C222" s="6" t="s">
        <v>192</v>
      </c>
      <c r="D222" s="7">
        <v>44326</v>
      </c>
      <c r="E222" s="27">
        <v>44387</v>
      </c>
    </row>
    <row r="223" spans="2:5" ht="15.75" hidden="1" x14ac:dyDescent="0.25">
      <c r="B223" s="122"/>
      <c r="C223" s="6" t="s">
        <v>193</v>
      </c>
      <c r="D223" s="7">
        <v>44357</v>
      </c>
      <c r="E223" s="27">
        <v>44450</v>
      </c>
    </row>
    <row r="224" spans="2:5" ht="15.75" hidden="1" x14ac:dyDescent="0.25">
      <c r="B224" s="122"/>
      <c r="C224" s="6" t="s">
        <v>194</v>
      </c>
      <c r="D224" s="7">
        <v>44357</v>
      </c>
      <c r="E224" s="27">
        <v>44387</v>
      </c>
    </row>
    <row r="225" spans="2:5" ht="16.5" hidden="1" thickBot="1" x14ac:dyDescent="0.3">
      <c r="B225" s="122"/>
      <c r="C225" s="19" t="s">
        <v>195</v>
      </c>
      <c r="D225" s="7">
        <v>44326</v>
      </c>
      <c r="E225" s="41">
        <v>44387</v>
      </c>
    </row>
    <row r="226" spans="2:5" ht="16.5" hidden="1" thickBot="1" x14ac:dyDescent="0.3">
      <c r="B226" s="122"/>
      <c r="C226" s="19" t="s">
        <v>196</v>
      </c>
      <c r="D226" s="7">
        <v>44326</v>
      </c>
      <c r="E226" s="41">
        <v>44450</v>
      </c>
    </row>
    <row r="227" spans="2:5" ht="16.5" hidden="1" thickBot="1" x14ac:dyDescent="0.3">
      <c r="B227" s="123"/>
      <c r="C227" s="66" t="s">
        <v>197</v>
      </c>
      <c r="D227" s="29">
        <v>43556</v>
      </c>
      <c r="E227" s="30">
        <v>43707</v>
      </c>
    </row>
    <row r="228" spans="2:5" ht="15.75" hidden="1" x14ac:dyDescent="0.25">
      <c r="B228" s="124" t="s">
        <v>198</v>
      </c>
      <c r="C228" s="31" t="s">
        <v>199</v>
      </c>
      <c r="D228" s="32">
        <v>43710</v>
      </c>
      <c r="E228" s="33">
        <v>43799</v>
      </c>
    </row>
    <row r="229" spans="2:5" ht="15.75" hidden="1" x14ac:dyDescent="0.25">
      <c r="B229" s="125"/>
      <c r="C229" s="14" t="s">
        <v>200</v>
      </c>
      <c r="D229" s="13">
        <v>43770</v>
      </c>
      <c r="E229" s="25">
        <v>43830</v>
      </c>
    </row>
    <row r="230" spans="2:5" ht="15.75" hidden="1" x14ac:dyDescent="0.25">
      <c r="B230" s="125"/>
      <c r="C230" s="12" t="s">
        <v>201</v>
      </c>
      <c r="D230" s="13">
        <v>43647</v>
      </c>
      <c r="E230" s="25">
        <v>43738</v>
      </c>
    </row>
    <row r="231" spans="2:5" ht="15.75" hidden="1" x14ac:dyDescent="0.25">
      <c r="B231" s="125"/>
      <c r="C231" s="14" t="s">
        <v>202</v>
      </c>
      <c r="D231" s="13">
        <v>43540</v>
      </c>
      <c r="E231" s="25">
        <v>43915</v>
      </c>
    </row>
    <row r="232" spans="2:5" ht="15.75" hidden="1" x14ac:dyDescent="0.25">
      <c r="B232" s="125"/>
      <c r="C232" s="19" t="s">
        <v>203</v>
      </c>
      <c r="D232" s="17">
        <v>44326</v>
      </c>
      <c r="E232" s="36">
        <v>44450</v>
      </c>
    </row>
    <row r="233" spans="2:5" ht="15.75" hidden="1" x14ac:dyDescent="0.25">
      <c r="B233" s="125"/>
      <c r="C233" s="1" t="s">
        <v>204</v>
      </c>
      <c r="D233" s="2">
        <v>43619</v>
      </c>
      <c r="E233" s="26">
        <v>43709</v>
      </c>
    </row>
    <row r="234" spans="2:5" ht="15.75" hidden="1" x14ac:dyDescent="0.25">
      <c r="B234" s="125"/>
      <c r="C234" s="19" t="s">
        <v>205</v>
      </c>
      <c r="D234" s="7">
        <v>44326</v>
      </c>
      <c r="E234" s="27">
        <v>44387</v>
      </c>
    </row>
    <row r="235" spans="2:5" ht="15.75" hidden="1" x14ac:dyDescent="0.25">
      <c r="B235" s="125"/>
      <c r="C235" s="61" t="s">
        <v>206</v>
      </c>
      <c r="D235" s="7">
        <v>44326</v>
      </c>
      <c r="E235" s="27">
        <v>44387</v>
      </c>
    </row>
    <row r="236" spans="2:5" ht="15.75" x14ac:dyDescent="0.25">
      <c r="B236" s="125"/>
      <c r="C236" s="5" t="s">
        <v>207</v>
      </c>
      <c r="D236" s="2">
        <v>43290</v>
      </c>
      <c r="E236" s="26">
        <v>43479</v>
      </c>
    </row>
    <row r="237" spans="2:5" ht="15.75" hidden="1" x14ac:dyDescent="0.25">
      <c r="B237" s="125"/>
      <c r="C237" s="16" t="s">
        <v>208</v>
      </c>
      <c r="D237" s="7">
        <v>44357</v>
      </c>
      <c r="E237" s="27">
        <v>44422</v>
      </c>
    </row>
    <row r="238" spans="2:5" ht="15.75" x14ac:dyDescent="0.25">
      <c r="B238" s="125"/>
      <c r="C238" s="1" t="s">
        <v>209</v>
      </c>
      <c r="D238" s="2">
        <v>43299</v>
      </c>
      <c r="E238" s="26">
        <v>43390</v>
      </c>
    </row>
    <row r="239" spans="2:5" ht="16.5" thickBot="1" x14ac:dyDescent="0.3">
      <c r="B239" s="125"/>
      <c r="C239" s="1" t="s">
        <v>210</v>
      </c>
      <c r="D239" s="2">
        <v>43400</v>
      </c>
      <c r="E239" s="26">
        <v>43460</v>
      </c>
    </row>
    <row r="240" spans="2:5" ht="16.5" hidden="1" thickBot="1" x14ac:dyDescent="0.3">
      <c r="B240" s="125"/>
      <c r="C240" s="14" t="s">
        <v>211</v>
      </c>
      <c r="D240" s="13">
        <v>43862</v>
      </c>
      <c r="E240" s="25">
        <v>43915</v>
      </c>
    </row>
    <row r="241" spans="2:5" ht="16.5" hidden="1" thickBot="1" x14ac:dyDescent="0.3">
      <c r="B241" s="125"/>
      <c r="C241" s="52" t="s">
        <v>211</v>
      </c>
      <c r="D241" s="7">
        <v>44176</v>
      </c>
      <c r="E241" s="27">
        <v>44561</v>
      </c>
    </row>
    <row r="242" spans="2:5" ht="16.5" hidden="1" thickBot="1" x14ac:dyDescent="0.3">
      <c r="B242" s="126"/>
      <c r="C242" s="50" t="s">
        <v>212</v>
      </c>
      <c r="D242" s="40">
        <v>44326</v>
      </c>
      <c r="E242" s="41">
        <v>44387</v>
      </c>
    </row>
    <row r="243" spans="2:5" ht="15.75" x14ac:dyDescent="0.25">
      <c r="B243" s="121" t="s">
        <v>213</v>
      </c>
      <c r="C243" s="22" t="s">
        <v>214</v>
      </c>
      <c r="D243" s="23">
        <v>43334</v>
      </c>
      <c r="E243" s="24">
        <v>43425</v>
      </c>
    </row>
    <row r="244" spans="2:5" ht="15.75" hidden="1" x14ac:dyDescent="0.25">
      <c r="B244" s="122"/>
      <c r="C244" s="1" t="s">
        <v>214</v>
      </c>
      <c r="D244" s="2">
        <v>43556</v>
      </c>
      <c r="E244" s="26">
        <v>43738</v>
      </c>
    </row>
    <row r="245" spans="2:5" ht="16.5" thickBot="1" x14ac:dyDescent="0.3">
      <c r="B245" s="123"/>
      <c r="C245" s="28" t="s">
        <v>215</v>
      </c>
      <c r="D245" s="29">
        <v>43388</v>
      </c>
      <c r="E245" s="30">
        <v>43479</v>
      </c>
    </row>
    <row r="246" spans="2:5" ht="15.75" hidden="1" customHeight="1" x14ac:dyDescent="0.25">
      <c r="B246" s="124" t="s">
        <v>216</v>
      </c>
      <c r="C246" s="65" t="s">
        <v>215</v>
      </c>
      <c r="D246" s="32">
        <v>43739</v>
      </c>
      <c r="E246" s="33">
        <v>43769</v>
      </c>
    </row>
    <row r="247" spans="2:5" ht="15.75" hidden="1" customHeight="1" x14ac:dyDescent="0.25">
      <c r="B247" s="125"/>
      <c r="C247" s="15" t="s">
        <v>217</v>
      </c>
      <c r="D247" s="13">
        <v>43710</v>
      </c>
      <c r="E247" s="25">
        <v>43769</v>
      </c>
    </row>
    <row r="248" spans="2:5" ht="15.75" customHeight="1" x14ac:dyDescent="0.25">
      <c r="B248" s="125"/>
      <c r="C248" s="1" t="s">
        <v>218</v>
      </c>
      <c r="D248" s="2">
        <v>43241</v>
      </c>
      <c r="E248" s="26">
        <v>43496</v>
      </c>
    </row>
    <row r="249" spans="2:5" ht="15.75" hidden="1" customHeight="1" x14ac:dyDescent="0.25">
      <c r="B249" s="125"/>
      <c r="C249" s="54" t="s">
        <v>218</v>
      </c>
      <c r="D249" s="2">
        <v>43535</v>
      </c>
      <c r="E249" s="26">
        <v>44012</v>
      </c>
    </row>
    <row r="250" spans="2:5" ht="15.75" hidden="1" customHeight="1" x14ac:dyDescent="0.25">
      <c r="B250" s="125"/>
      <c r="C250" s="6" t="s">
        <v>218</v>
      </c>
      <c r="D250" s="7">
        <v>44176</v>
      </c>
      <c r="E250" s="27">
        <v>44561</v>
      </c>
    </row>
    <row r="251" spans="2:5" ht="15.75" hidden="1" customHeight="1" x14ac:dyDescent="0.25">
      <c r="B251" s="125"/>
      <c r="C251" s="14" t="s">
        <v>219</v>
      </c>
      <c r="D251" s="13">
        <v>43587</v>
      </c>
      <c r="E251" s="25">
        <v>43769</v>
      </c>
    </row>
    <row r="252" spans="2:5" ht="15.75" customHeight="1" x14ac:dyDescent="0.25">
      <c r="B252" s="125"/>
      <c r="C252" s="54" t="s">
        <v>220</v>
      </c>
      <c r="D252" s="2">
        <v>43357</v>
      </c>
      <c r="E252" s="26">
        <v>43478</v>
      </c>
    </row>
    <row r="253" spans="2:5" ht="15.75" hidden="1" customHeight="1" x14ac:dyDescent="0.25">
      <c r="B253" s="125"/>
      <c r="C253" s="14" t="s">
        <v>220</v>
      </c>
      <c r="D253" s="13">
        <v>43678</v>
      </c>
      <c r="E253" s="25">
        <v>43830</v>
      </c>
    </row>
    <row r="254" spans="2:5" ht="15.75" hidden="1" customHeight="1" x14ac:dyDescent="0.25">
      <c r="B254" s="125"/>
      <c r="C254" s="14" t="s">
        <v>221</v>
      </c>
      <c r="D254" s="13">
        <v>43739</v>
      </c>
      <c r="E254" s="25">
        <v>43915</v>
      </c>
    </row>
    <row r="255" spans="2:5" ht="18.75" customHeight="1" thickBot="1" x14ac:dyDescent="0.3">
      <c r="B255" s="126"/>
      <c r="C255" s="28" t="s">
        <v>222</v>
      </c>
      <c r="D255" s="29">
        <v>43265</v>
      </c>
      <c r="E255" s="30">
        <v>43478</v>
      </c>
    </row>
    <row r="256" spans="2:5" ht="15.75" hidden="1" customHeight="1" x14ac:dyDescent="0.25">
      <c r="B256" s="121" t="s">
        <v>223</v>
      </c>
      <c r="C256" s="22" t="s">
        <v>222</v>
      </c>
      <c r="D256" s="23">
        <v>43587</v>
      </c>
      <c r="E256" s="24">
        <v>43708</v>
      </c>
    </row>
    <row r="257" spans="2:5" ht="15.75" hidden="1" customHeight="1" x14ac:dyDescent="0.25">
      <c r="B257" s="122"/>
      <c r="C257" s="14" t="s">
        <v>224</v>
      </c>
      <c r="D257" s="13">
        <v>43739</v>
      </c>
      <c r="E257" s="25">
        <v>43830</v>
      </c>
    </row>
    <row r="258" spans="2:5" ht="15.75" customHeight="1" x14ac:dyDescent="0.25">
      <c r="B258" s="122"/>
      <c r="C258" s="54" t="s">
        <v>225</v>
      </c>
      <c r="D258" s="2">
        <v>43348</v>
      </c>
      <c r="E258" s="26">
        <v>43496</v>
      </c>
    </row>
    <row r="259" spans="2:5" ht="15.75" hidden="1" customHeight="1" x14ac:dyDescent="0.25">
      <c r="B259" s="122"/>
      <c r="C259" s="1" t="s">
        <v>225</v>
      </c>
      <c r="D259" s="2">
        <v>43556</v>
      </c>
      <c r="E259" s="26">
        <v>43708</v>
      </c>
    </row>
    <row r="260" spans="2:5" ht="15.75" hidden="1" customHeight="1" x14ac:dyDescent="0.25">
      <c r="B260" s="122"/>
      <c r="C260" s="14" t="s">
        <v>225</v>
      </c>
      <c r="D260" s="13">
        <v>43556</v>
      </c>
      <c r="E260" s="25">
        <v>43708</v>
      </c>
    </row>
    <row r="261" spans="2:5" ht="15.75" hidden="1" customHeight="1" x14ac:dyDescent="0.25">
      <c r="B261" s="122"/>
      <c r="C261" s="14" t="s">
        <v>226</v>
      </c>
      <c r="D261" s="13">
        <v>43862</v>
      </c>
      <c r="E261" s="25">
        <v>43921</v>
      </c>
    </row>
    <row r="262" spans="2:5" ht="15.75" hidden="1" customHeight="1" x14ac:dyDescent="0.25">
      <c r="B262" s="122"/>
      <c r="C262" s="6" t="s">
        <v>227</v>
      </c>
      <c r="D262" s="7">
        <v>44326</v>
      </c>
      <c r="E262" s="27">
        <v>44387</v>
      </c>
    </row>
    <row r="263" spans="2:5" ht="15.75" hidden="1" customHeight="1" thickBot="1" x14ac:dyDescent="0.3">
      <c r="B263" s="123"/>
      <c r="C263" s="53" t="s">
        <v>228</v>
      </c>
      <c r="D263" s="40">
        <v>44326</v>
      </c>
      <c r="E263" s="41">
        <v>44387</v>
      </c>
    </row>
    <row r="264" spans="2:5" ht="15.75" hidden="1" x14ac:dyDescent="0.25">
      <c r="B264" s="127" t="s">
        <v>229</v>
      </c>
      <c r="C264" s="35" t="s">
        <v>230</v>
      </c>
      <c r="D264" s="55">
        <v>44326</v>
      </c>
      <c r="E264" s="56">
        <v>44387</v>
      </c>
    </row>
    <row r="265" spans="2:5" ht="16.5" hidden="1" thickBot="1" x14ac:dyDescent="0.3">
      <c r="B265" s="128"/>
      <c r="C265" s="43" t="s">
        <v>231</v>
      </c>
      <c r="D265" s="37">
        <v>43800</v>
      </c>
      <c r="E265" s="38">
        <v>43915</v>
      </c>
    </row>
    <row r="266" spans="2:5" ht="15.75" hidden="1" customHeight="1" x14ac:dyDescent="0.25">
      <c r="B266" s="121" t="s">
        <v>232</v>
      </c>
      <c r="C266" s="39" t="s">
        <v>231</v>
      </c>
      <c r="D266" s="55">
        <v>44326</v>
      </c>
      <c r="E266" s="56">
        <v>44450</v>
      </c>
    </row>
    <row r="267" spans="2:5" ht="15.75" hidden="1" customHeight="1" x14ac:dyDescent="0.25">
      <c r="B267" s="122"/>
      <c r="C267" s="19" t="s">
        <v>233</v>
      </c>
      <c r="D267" s="7">
        <v>44326</v>
      </c>
      <c r="E267" s="27">
        <v>44387</v>
      </c>
    </row>
    <row r="268" spans="2:5" ht="15.75" customHeight="1" x14ac:dyDescent="0.25">
      <c r="B268" s="122"/>
      <c r="C268" s="1" t="s">
        <v>234</v>
      </c>
      <c r="D268" s="2">
        <v>43292</v>
      </c>
      <c r="E268" s="26">
        <v>43496</v>
      </c>
    </row>
    <row r="269" spans="2:5" ht="15.75" hidden="1" customHeight="1" x14ac:dyDescent="0.25">
      <c r="B269" s="122"/>
      <c r="C269" s="14" t="s">
        <v>234</v>
      </c>
      <c r="D269" s="13">
        <v>43535</v>
      </c>
      <c r="E269" s="25">
        <v>43915</v>
      </c>
    </row>
    <row r="270" spans="2:5" ht="15.75" hidden="1" customHeight="1" x14ac:dyDescent="0.25">
      <c r="B270" s="122"/>
      <c r="C270" s="52" t="s">
        <v>234</v>
      </c>
      <c r="D270" s="7">
        <v>44176</v>
      </c>
      <c r="E270" s="27">
        <v>44561</v>
      </c>
    </row>
    <row r="271" spans="2:5" ht="15.75" hidden="1" customHeight="1" x14ac:dyDescent="0.25">
      <c r="B271" s="122"/>
      <c r="C271" s="6" t="s">
        <v>235</v>
      </c>
      <c r="D271" s="17">
        <v>44326</v>
      </c>
      <c r="E271" s="36">
        <v>44387</v>
      </c>
    </row>
    <row r="272" spans="2:5" ht="15.75" hidden="1" customHeight="1" x14ac:dyDescent="0.25">
      <c r="B272" s="122"/>
      <c r="C272" s="12" t="s">
        <v>236</v>
      </c>
      <c r="D272" s="63">
        <v>43800</v>
      </c>
      <c r="E272" s="25">
        <v>43915</v>
      </c>
    </row>
    <row r="273" spans="2:5" ht="15.75" customHeight="1" x14ac:dyDescent="0.25">
      <c r="B273" s="122"/>
      <c r="C273" s="5" t="s">
        <v>237</v>
      </c>
      <c r="D273" s="2">
        <v>43433</v>
      </c>
      <c r="E273" s="26">
        <v>43496</v>
      </c>
    </row>
    <row r="274" spans="2:5" ht="15.75" hidden="1" customHeight="1" x14ac:dyDescent="0.25">
      <c r="B274" s="122"/>
      <c r="C274" s="14" t="s">
        <v>237</v>
      </c>
      <c r="D274" s="13">
        <v>43800</v>
      </c>
      <c r="E274" s="25">
        <v>43861</v>
      </c>
    </row>
    <row r="275" spans="2:5" ht="15.75" hidden="1" customHeight="1" x14ac:dyDescent="0.25">
      <c r="B275" s="122"/>
      <c r="C275" s="14" t="s">
        <v>238</v>
      </c>
      <c r="D275" s="13">
        <v>43800</v>
      </c>
      <c r="E275" s="25">
        <v>43915</v>
      </c>
    </row>
    <row r="276" spans="2:5" ht="15.75" hidden="1" customHeight="1" x14ac:dyDescent="0.25">
      <c r="B276" s="122"/>
      <c r="C276" s="6" t="s">
        <v>239</v>
      </c>
      <c r="D276" s="7">
        <v>44357</v>
      </c>
      <c r="E276" s="27">
        <v>44450</v>
      </c>
    </row>
    <row r="277" spans="2:5" ht="15.75" hidden="1" customHeight="1" x14ac:dyDescent="0.25">
      <c r="B277" s="122"/>
      <c r="C277" s="6" t="s">
        <v>240</v>
      </c>
      <c r="D277" s="7">
        <v>44378</v>
      </c>
      <c r="E277" s="27">
        <v>44469</v>
      </c>
    </row>
    <row r="278" spans="2:5" ht="15.75" customHeight="1" x14ac:dyDescent="0.25">
      <c r="B278" s="122"/>
      <c r="C278" s="5" t="s">
        <v>241</v>
      </c>
      <c r="D278" s="2">
        <v>43407</v>
      </c>
      <c r="E278" s="26">
        <v>43496</v>
      </c>
    </row>
    <row r="279" spans="2:5" ht="15.75" hidden="1" customHeight="1" x14ac:dyDescent="0.25">
      <c r="B279" s="122"/>
      <c r="C279" s="48" t="s">
        <v>242</v>
      </c>
      <c r="D279" s="7">
        <v>44326</v>
      </c>
      <c r="E279" s="27">
        <v>44387</v>
      </c>
    </row>
    <row r="280" spans="2:5" ht="15.75" hidden="1" customHeight="1" x14ac:dyDescent="0.25">
      <c r="B280" s="122"/>
      <c r="C280" s="5" t="s">
        <v>243</v>
      </c>
      <c r="D280" s="2">
        <v>43647</v>
      </c>
      <c r="E280" s="26">
        <v>43738</v>
      </c>
    </row>
    <row r="281" spans="2:5" ht="15.75" hidden="1" customHeight="1" x14ac:dyDescent="0.25">
      <c r="B281" s="122"/>
      <c r="C281" s="19" t="s">
        <v>244</v>
      </c>
      <c r="D281" s="7">
        <v>44326</v>
      </c>
      <c r="E281" s="27">
        <v>44387</v>
      </c>
    </row>
    <row r="282" spans="2:5" ht="15.75" hidden="1" customHeight="1" x14ac:dyDescent="0.25">
      <c r="B282" s="122"/>
      <c r="C282" s="19" t="s">
        <v>245</v>
      </c>
      <c r="D282" s="7">
        <v>44326</v>
      </c>
      <c r="E282" s="27">
        <v>44387</v>
      </c>
    </row>
    <row r="283" spans="2:5" ht="15.75" customHeight="1" x14ac:dyDescent="0.25">
      <c r="B283" s="122"/>
      <c r="C283" s="1" t="s">
        <v>246</v>
      </c>
      <c r="D283" s="2">
        <v>43374</v>
      </c>
      <c r="E283" s="26">
        <v>43496</v>
      </c>
    </row>
    <row r="284" spans="2:5" ht="15.75" hidden="1" customHeight="1" x14ac:dyDescent="0.25">
      <c r="B284" s="122"/>
      <c r="C284" s="14" t="s">
        <v>246</v>
      </c>
      <c r="D284" s="13">
        <v>43678</v>
      </c>
      <c r="E284" s="25">
        <v>43799</v>
      </c>
    </row>
    <row r="285" spans="2:5" ht="15.75" hidden="1" customHeight="1" x14ac:dyDescent="0.25">
      <c r="B285" s="122"/>
      <c r="C285" s="19" t="s">
        <v>247</v>
      </c>
      <c r="D285" s="7">
        <v>44326</v>
      </c>
      <c r="E285" s="27">
        <v>44450</v>
      </c>
    </row>
    <row r="286" spans="2:5" ht="18.75" customHeight="1" thickBot="1" x14ac:dyDescent="0.3">
      <c r="B286" s="123"/>
      <c r="C286" s="34" t="s">
        <v>248</v>
      </c>
      <c r="D286" s="29">
        <v>43344</v>
      </c>
      <c r="E286" s="30">
        <v>43464</v>
      </c>
    </row>
    <row r="287" spans="2:5" ht="15.75" hidden="1" x14ac:dyDescent="0.25">
      <c r="B287" s="124" t="s">
        <v>249</v>
      </c>
      <c r="C287" s="22" t="s">
        <v>248</v>
      </c>
      <c r="D287" s="23">
        <v>43619</v>
      </c>
      <c r="E287" s="24">
        <v>43708</v>
      </c>
    </row>
    <row r="288" spans="2:5" ht="15.75" x14ac:dyDescent="0.25">
      <c r="B288" s="125"/>
      <c r="C288" s="5" t="s">
        <v>250</v>
      </c>
      <c r="D288" s="2">
        <v>43290</v>
      </c>
      <c r="E288" s="26">
        <v>43473</v>
      </c>
    </row>
    <row r="289" spans="2:5" ht="15.75" x14ac:dyDescent="0.25">
      <c r="B289" s="125"/>
      <c r="C289" s="1" t="s">
        <v>251</v>
      </c>
      <c r="D289" s="2">
        <v>43239</v>
      </c>
      <c r="E289" s="26">
        <v>43361</v>
      </c>
    </row>
    <row r="290" spans="2:5" ht="15.75" hidden="1" x14ac:dyDescent="0.25">
      <c r="B290" s="125"/>
      <c r="C290" s="14" t="s">
        <v>251</v>
      </c>
      <c r="D290" s="13">
        <v>43710</v>
      </c>
      <c r="E290" s="25">
        <v>43769</v>
      </c>
    </row>
    <row r="291" spans="2:5" ht="16.5" thickBot="1" x14ac:dyDescent="0.3">
      <c r="B291" s="125"/>
      <c r="C291" s="5" t="s">
        <v>252</v>
      </c>
      <c r="D291" s="2">
        <v>43215</v>
      </c>
      <c r="E291" s="26">
        <v>43458</v>
      </c>
    </row>
    <row r="292" spans="2:5" ht="16.5" hidden="1" thickBot="1" x14ac:dyDescent="0.3">
      <c r="B292" s="125"/>
      <c r="C292" s="1" t="s">
        <v>253</v>
      </c>
      <c r="D292" s="2">
        <v>43587</v>
      </c>
      <c r="E292" s="26">
        <f>D292+120</f>
        <v>43707</v>
      </c>
    </row>
    <row r="293" spans="2:5" ht="16.5" hidden="1" thickBot="1" x14ac:dyDescent="0.3">
      <c r="B293" s="125"/>
      <c r="C293" s="6" t="s">
        <v>254</v>
      </c>
      <c r="D293" s="7">
        <v>44326</v>
      </c>
      <c r="E293" s="27">
        <v>44387</v>
      </c>
    </row>
    <row r="294" spans="2:5" ht="16.5" hidden="1" thickBot="1" x14ac:dyDescent="0.3">
      <c r="B294" s="125"/>
      <c r="C294" s="14" t="s">
        <v>255</v>
      </c>
      <c r="D294" s="13">
        <v>44298</v>
      </c>
      <c r="E294" s="44">
        <v>44316</v>
      </c>
    </row>
    <row r="295" spans="2:5" ht="16.5" hidden="1" thickBot="1" x14ac:dyDescent="0.3">
      <c r="B295" s="125"/>
      <c r="C295" s="59" t="s">
        <v>256</v>
      </c>
      <c r="D295" s="7">
        <v>44326</v>
      </c>
      <c r="E295" s="45">
        <v>44387</v>
      </c>
    </row>
    <row r="296" spans="2:5" ht="16.5" hidden="1" thickBot="1" x14ac:dyDescent="0.3">
      <c r="B296" s="125"/>
      <c r="C296" s="14" t="s">
        <v>257</v>
      </c>
      <c r="D296" s="13">
        <v>43800</v>
      </c>
      <c r="E296" s="44">
        <v>43915</v>
      </c>
    </row>
    <row r="297" spans="2:5" ht="16.5" hidden="1" thickBot="1" x14ac:dyDescent="0.3">
      <c r="B297" s="126"/>
      <c r="C297" s="43" t="s">
        <v>258</v>
      </c>
      <c r="D297" s="37">
        <v>43739</v>
      </c>
      <c r="E297" s="64">
        <v>43799</v>
      </c>
    </row>
    <row r="298" spans="2:5" ht="15.75" customHeight="1" x14ac:dyDescent="0.25">
      <c r="B298" s="121" t="s">
        <v>259</v>
      </c>
      <c r="C298" s="42" t="s">
        <v>260</v>
      </c>
      <c r="D298" s="23">
        <v>43216</v>
      </c>
      <c r="E298" s="24">
        <v>43490</v>
      </c>
    </row>
    <row r="299" spans="2:5" ht="15.75" hidden="1" customHeight="1" x14ac:dyDescent="0.25">
      <c r="B299" s="122"/>
      <c r="C299" s="16" t="s">
        <v>261</v>
      </c>
      <c r="D299" s="49">
        <v>44378</v>
      </c>
      <c r="E299" s="27">
        <v>44469</v>
      </c>
    </row>
    <row r="300" spans="2:5" ht="15.75" hidden="1" customHeight="1" x14ac:dyDescent="0.25">
      <c r="B300" s="122"/>
      <c r="C300" s="19" t="s">
        <v>262</v>
      </c>
      <c r="D300" s="7">
        <v>44326</v>
      </c>
      <c r="E300" s="27">
        <v>44387</v>
      </c>
    </row>
    <row r="301" spans="2:5" ht="15.75" customHeight="1" x14ac:dyDescent="0.25">
      <c r="B301" s="122"/>
      <c r="C301" s="51" t="s">
        <v>263</v>
      </c>
      <c r="D301" s="2">
        <v>43390</v>
      </c>
      <c r="E301" s="26">
        <v>43481</v>
      </c>
    </row>
    <row r="302" spans="2:5" ht="15.75" hidden="1" customHeight="1" x14ac:dyDescent="0.25">
      <c r="B302" s="122"/>
      <c r="C302" s="6" t="s">
        <v>264</v>
      </c>
      <c r="D302" s="7">
        <v>44326</v>
      </c>
      <c r="E302" s="27">
        <v>44387</v>
      </c>
    </row>
    <row r="303" spans="2:5" ht="15.75" hidden="1" customHeight="1" x14ac:dyDescent="0.25">
      <c r="B303" s="122"/>
      <c r="C303" s="16" t="s">
        <v>265</v>
      </c>
      <c r="D303" s="7">
        <v>44326</v>
      </c>
      <c r="E303" s="27">
        <v>44387</v>
      </c>
    </row>
    <row r="304" spans="2:5" ht="15.75" hidden="1" customHeight="1" x14ac:dyDescent="0.25">
      <c r="B304" s="122"/>
      <c r="C304" s="15" t="s">
        <v>266</v>
      </c>
      <c r="D304" s="13">
        <v>43891</v>
      </c>
      <c r="E304" s="25">
        <v>43915</v>
      </c>
    </row>
    <row r="305" spans="2:5" ht="15.75" hidden="1" customHeight="1" x14ac:dyDescent="0.25">
      <c r="B305" s="122"/>
      <c r="C305" s="12" t="s">
        <v>267</v>
      </c>
      <c r="D305" s="13">
        <v>43800</v>
      </c>
      <c r="E305" s="25">
        <v>43915</v>
      </c>
    </row>
    <row r="306" spans="2:5" ht="15.75" hidden="1" customHeight="1" x14ac:dyDescent="0.25">
      <c r="B306" s="122"/>
      <c r="C306" s="61" t="s">
        <v>268</v>
      </c>
      <c r="D306" s="7">
        <v>44326</v>
      </c>
      <c r="E306" s="27">
        <v>44387</v>
      </c>
    </row>
    <row r="307" spans="2:5" ht="15.75" customHeight="1" x14ac:dyDescent="0.25">
      <c r="B307" s="122"/>
      <c r="C307" s="5" t="s">
        <v>269</v>
      </c>
      <c r="D307" s="2">
        <v>43346</v>
      </c>
      <c r="E307" s="26">
        <v>43496</v>
      </c>
    </row>
    <row r="308" spans="2:5" ht="15.75" customHeight="1" x14ac:dyDescent="0.25">
      <c r="B308" s="122"/>
      <c r="C308" s="5" t="s">
        <v>270</v>
      </c>
      <c r="D308" s="2">
        <v>43388</v>
      </c>
      <c r="E308" s="26">
        <v>43496</v>
      </c>
    </row>
    <row r="309" spans="2:5" ht="15.75" hidden="1" customHeight="1" x14ac:dyDescent="0.25">
      <c r="B309" s="122"/>
      <c r="C309" s="19" t="s">
        <v>271</v>
      </c>
      <c r="D309" s="17">
        <v>44357</v>
      </c>
      <c r="E309" s="36">
        <v>44450</v>
      </c>
    </row>
    <row r="310" spans="2:5" ht="15.75" hidden="1" customHeight="1" x14ac:dyDescent="0.25">
      <c r="B310" s="122"/>
      <c r="C310" s="16" t="s">
        <v>272</v>
      </c>
      <c r="D310" s="7">
        <v>44326</v>
      </c>
      <c r="E310" s="27">
        <v>44387</v>
      </c>
    </row>
    <row r="311" spans="2:5" ht="15.75" hidden="1" customHeight="1" x14ac:dyDescent="0.25">
      <c r="B311" s="122"/>
      <c r="C311" s="20" t="s">
        <v>273</v>
      </c>
      <c r="D311" s="7">
        <v>44357</v>
      </c>
      <c r="E311" s="36">
        <v>44450</v>
      </c>
    </row>
    <row r="312" spans="2:5" ht="15.75" customHeight="1" x14ac:dyDescent="0.25">
      <c r="B312" s="122"/>
      <c r="C312" s="5" t="s">
        <v>274</v>
      </c>
      <c r="D312" s="2">
        <v>43390</v>
      </c>
      <c r="E312" s="26">
        <v>43450</v>
      </c>
    </row>
    <row r="313" spans="2:5" ht="15.75" customHeight="1" x14ac:dyDescent="0.25">
      <c r="B313" s="122"/>
      <c r="C313" s="1" t="s">
        <v>275</v>
      </c>
      <c r="D313" s="2">
        <v>43262</v>
      </c>
      <c r="E313" s="26">
        <v>43291</v>
      </c>
    </row>
    <row r="314" spans="2:5" ht="15.75" hidden="1" customHeight="1" x14ac:dyDescent="0.25">
      <c r="B314" s="122"/>
      <c r="C314" s="15" t="s">
        <v>276</v>
      </c>
      <c r="D314" s="13">
        <v>43739</v>
      </c>
      <c r="E314" s="25">
        <v>43799</v>
      </c>
    </row>
    <row r="315" spans="2:5" ht="15.75" hidden="1" customHeight="1" x14ac:dyDescent="0.25">
      <c r="B315" s="122"/>
      <c r="C315" s="48" t="s">
        <v>277</v>
      </c>
      <c r="D315" s="7">
        <v>44326</v>
      </c>
      <c r="E315" s="27">
        <v>44387</v>
      </c>
    </row>
    <row r="316" spans="2:5" ht="15.75" hidden="1" customHeight="1" x14ac:dyDescent="0.25">
      <c r="B316" s="122"/>
      <c r="C316" s="6" t="s">
        <v>278</v>
      </c>
      <c r="D316" s="7">
        <v>44326</v>
      </c>
      <c r="E316" s="27">
        <v>44387</v>
      </c>
    </row>
    <row r="317" spans="2:5" ht="15.75" hidden="1" customHeight="1" thickBot="1" x14ac:dyDescent="0.3">
      <c r="B317" s="123"/>
      <c r="C317" s="60" t="s">
        <v>279</v>
      </c>
      <c r="D317" s="40">
        <v>44176</v>
      </c>
      <c r="E317" s="41">
        <v>44561</v>
      </c>
    </row>
    <row r="318" spans="2:5" x14ac:dyDescent="0.35">
      <c r="C318" s="3"/>
      <c r="D318" s="3"/>
      <c r="E318" s="3"/>
    </row>
    <row r="319" spans="2:5" x14ac:dyDescent="0.35">
      <c r="B319" s="8"/>
      <c r="C319" s="9"/>
      <c r="D319" s="10" t="s">
        <v>280</v>
      </c>
      <c r="E319" s="3"/>
    </row>
    <row r="320" spans="2:5" x14ac:dyDescent="0.35">
      <c r="B320" s="6"/>
      <c r="C320" s="9" t="s">
        <v>281</v>
      </c>
      <c r="D320" s="10">
        <f>COUNTA(C15,C19,C21,C38,C40,C44,C49,C62,C73,C98,C108,C112,C121,C126,C133,C143,C145,C144,C146,C150,C152,C157,C161,C163,C164,C171,C180,C184,C185,C187,C188,C189,C194,C195,C200,C204,C206,C207,C210,C212,C213,C218,C219,C222,C227,C236,C237,C238,C241,C243,C244,C245,C249,C250,C252,C254,C257,C258,C267,C268,C270,C274,C277,C278,C279,C281,C283,C284,C285,C288,C289,C290,C295,C297,C301,C302,C306,C311,C314,C315)</f>
        <v>80</v>
      </c>
    </row>
    <row r="321" spans="2:4" x14ac:dyDescent="0.35">
      <c r="B321" s="14"/>
      <c r="C321" s="9" t="s">
        <v>282</v>
      </c>
      <c r="D321" s="10">
        <v>133</v>
      </c>
    </row>
  </sheetData>
  <autoFilter ref="C9:E317" xr:uid="{00000000-0009-0000-0000-000000000000}">
    <filterColumn colId="1">
      <filters>
        <dateGroupItem year="2018" dateTimeGrouping="year"/>
      </filters>
    </filterColumn>
    <sortState xmlns:xlrd2="http://schemas.microsoft.com/office/spreadsheetml/2017/richdata2" ref="C10:E317">
      <sortCondition ref="C9:C317"/>
    </sortState>
  </autoFilter>
  <sortState xmlns:xlrd2="http://schemas.microsoft.com/office/spreadsheetml/2017/richdata2" ref="C10:E103">
    <sortCondition ref="C10:C103"/>
  </sortState>
  <mergeCells count="20">
    <mergeCell ref="B287:B297"/>
    <mergeCell ref="B298:B317"/>
    <mergeCell ref="B256:B263"/>
    <mergeCell ref="B264:B265"/>
    <mergeCell ref="B266:B286"/>
    <mergeCell ref="B212:B227"/>
    <mergeCell ref="B228:B242"/>
    <mergeCell ref="B243:B245"/>
    <mergeCell ref="B246:B255"/>
    <mergeCell ref="B10:B128"/>
    <mergeCell ref="B129:B156"/>
    <mergeCell ref="B157:B165"/>
    <mergeCell ref="B166:B211"/>
    <mergeCell ref="D8:E8"/>
    <mergeCell ref="C1:E1"/>
    <mergeCell ref="C2:E3"/>
    <mergeCell ref="C4:E4"/>
    <mergeCell ref="C5:E5"/>
    <mergeCell ref="C6:E6"/>
    <mergeCell ref="C7:E7"/>
  </mergeCells>
  <conditionalFormatting sqref="E66 E28 E25 E214:E215">
    <cfRule type="timePeriod" dxfId="399" priority="442" timePeriod="nextWeek">
      <formula>AND(ROUNDDOWN(E25,0)-TODAY()&gt;(7-WEEKDAY(TODAY())),ROUNDDOWN(E25,0)-TODAY()&lt;(15-WEEKDAY(TODAY())))</formula>
    </cfRule>
    <cfRule type="timePeriod" dxfId="398" priority="443" timePeriod="thisWeek">
      <formula>AND(TODAY()-ROUNDDOWN(E25,0)&lt;=WEEKDAY(TODAY())-1,ROUNDDOWN(E25,0)-TODAY()&lt;=7-WEEKDAY(TODAY()))</formula>
    </cfRule>
  </conditionalFormatting>
  <conditionalFormatting sqref="E28">
    <cfRule type="timePeriod" dxfId="397" priority="440" timePeriod="nextWeek">
      <formula>AND(ROUNDDOWN(E28,0)-TODAY()&gt;(7-WEEKDAY(TODAY())),ROUNDDOWN(E28,0)-TODAY()&lt;(15-WEEKDAY(TODAY())))</formula>
    </cfRule>
    <cfRule type="timePeriod" dxfId="396" priority="441" timePeriod="thisWeek">
      <formula>AND(TODAY()-ROUNDDOWN(E28,0)&lt;=WEEKDAY(TODAY())-1,ROUNDDOWN(E28,0)-TODAY()&lt;=7-WEEKDAY(TODAY()))</formula>
    </cfRule>
  </conditionalFormatting>
  <conditionalFormatting sqref="E66 E28 E25 E214:E215">
    <cfRule type="timePeriod" dxfId="395" priority="438" timePeriod="nextWeek">
      <formula>AND(ROUNDDOWN(E25,0)-TODAY()&gt;(7-WEEKDAY(TODAY())),ROUNDDOWN(E25,0)-TODAY()&lt;(15-WEEKDAY(TODAY())))</formula>
    </cfRule>
    <cfRule type="timePeriod" dxfId="394" priority="439" timePeriod="thisWeek">
      <formula>AND(TODAY()-ROUNDDOWN(E25,0)&lt;=WEEKDAY(TODAY())-1,ROUNDDOWN(E25,0)-TODAY()&lt;=7-WEEKDAY(TODAY()))</formula>
    </cfRule>
  </conditionalFormatting>
  <conditionalFormatting sqref="E66 E28 E25 E214:E215">
    <cfRule type="timePeriod" dxfId="393" priority="435" timePeriod="nextMonth">
      <formula>AND(MONTH(E25)=MONTH(EDATE(TODAY(),0+1)),YEAR(E25)=YEAR(EDATE(TODAY(),0+1)))</formula>
    </cfRule>
    <cfRule type="timePeriod" dxfId="392" priority="436" timePeriod="yesterday">
      <formula>FLOOR(E25,1)=TODAY()-1</formula>
    </cfRule>
    <cfRule type="timePeriod" dxfId="391" priority="437" timePeriod="nextMonth">
      <formula>AND(MONTH(E25)=MONTH(EDATE(TODAY(),0+1)),YEAR(E25)=YEAR(EDATE(TODAY(),0+1)))</formula>
    </cfRule>
  </conditionalFormatting>
  <conditionalFormatting sqref="E59">
    <cfRule type="timePeriod" dxfId="390" priority="433" timePeriod="nextWeek">
      <formula>AND(ROUNDDOWN(E59,0)-TODAY()&gt;(7-WEEKDAY(TODAY())),ROUNDDOWN(E59,0)-TODAY()&lt;(15-WEEKDAY(TODAY())))</formula>
    </cfRule>
    <cfRule type="timePeriod" dxfId="389" priority="434" timePeriod="thisWeek">
      <formula>AND(TODAY()-ROUNDDOWN(E59,0)&lt;=WEEKDAY(TODAY())-1,ROUNDDOWN(E59,0)-TODAY()&lt;=7-WEEKDAY(TODAY()))</formula>
    </cfRule>
  </conditionalFormatting>
  <conditionalFormatting sqref="E59">
    <cfRule type="timePeriod" dxfId="388" priority="431" timePeriod="nextWeek">
      <formula>AND(ROUNDDOWN(E59,0)-TODAY()&gt;(7-WEEKDAY(TODAY())),ROUNDDOWN(E59,0)-TODAY()&lt;(15-WEEKDAY(TODAY())))</formula>
    </cfRule>
    <cfRule type="timePeriod" dxfId="387" priority="432" timePeriod="thisWeek">
      <formula>AND(TODAY()-ROUNDDOWN(E59,0)&lt;=WEEKDAY(TODAY())-1,ROUNDDOWN(E59,0)-TODAY()&lt;=7-WEEKDAY(TODAY()))</formula>
    </cfRule>
  </conditionalFormatting>
  <conditionalFormatting sqref="E59">
    <cfRule type="timePeriod" dxfId="386" priority="428" timePeriod="nextMonth">
      <formula>AND(MONTH(E59)=MONTH(EDATE(TODAY(),0+1)),YEAR(E59)=YEAR(EDATE(TODAY(),0+1)))</formula>
    </cfRule>
    <cfRule type="timePeriod" dxfId="385" priority="429" timePeriod="yesterday">
      <formula>FLOOR(E59,1)=TODAY()-1</formula>
    </cfRule>
    <cfRule type="timePeriod" dxfId="384" priority="430" timePeriod="nextMonth">
      <formula>AND(MONTH(E59)=MONTH(EDATE(TODAY(),0+1)),YEAR(E59)=YEAR(EDATE(TODAY(),0+1)))</formula>
    </cfRule>
  </conditionalFormatting>
  <conditionalFormatting sqref="E66">
    <cfRule type="timePeriod" dxfId="383" priority="426" timePeriod="nextWeek">
      <formula>AND(ROUNDDOWN(E66,0)-TODAY()&gt;(7-WEEKDAY(TODAY())),ROUNDDOWN(E66,0)-TODAY()&lt;(15-WEEKDAY(TODAY())))</formula>
    </cfRule>
    <cfRule type="timePeriod" dxfId="382" priority="427" timePeriod="thisWeek">
      <formula>AND(TODAY()-ROUNDDOWN(E66,0)&lt;=WEEKDAY(TODAY())-1,ROUNDDOWN(E66,0)-TODAY()&lt;=7-WEEKDAY(TODAY()))</formula>
    </cfRule>
  </conditionalFormatting>
  <conditionalFormatting sqref="E66">
    <cfRule type="timePeriod" dxfId="381" priority="424" timePeriod="nextWeek">
      <formula>AND(ROUNDDOWN(E66,0)-TODAY()&gt;(7-WEEKDAY(TODAY())),ROUNDDOWN(E66,0)-TODAY()&lt;(15-WEEKDAY(TODAY())))</formula>
    </cfRule>
    <cfRule type="timePeriod" dxfId="380" priority="425" timePeriod="thisWeek">
      <formula>AND(TODAY()-ROUNDDOWN(E66,0)&lt;=WEEKDAY(TODAY())-1,ROUNDDOWN(E66,0)-TODAY()&lt;=7-WEEKDAY(TODAY()))</formula>
    </cfRule>
  </conditionalFormatting>
  <conditionalFormatting sqref="E66">
    <cfRule type="timePeriod" dxfId="379" priority="422" timePeriod="nextWeek">
      <formula>AND(ROUNDDOWN(E66,0)-TODAY()&gt;(7-WEEKDAY(TODAY())),ROUNDDOWN(E66,0)-TODAY()&lt;(15-WEEKDAY(TODAY())))</formula>
    </cfRule>
    <cfRule type="timePeriod" dxfId="378" priority="423" timePeriod="thisWeek">
      <formula>AND(TODAY()-ROUNDDOWN(E66,0)&lt;=WEEKDAY(TODAY())-1,ROUNDDOWN(E66,0)-TODAY()&lt;=7-WEEKDAY(TODAY()))</formula>
    </cfRule>
  </conditionalFormatting>
  <conditionalFormatting sqref="E66">
    <cfRule type="timePeriod" dxfId="377" priority="420" timePeriod="nextWeek">
      <formula>AND(ROUNDDOWN(E66,0)-TODAY()&gt;(7-WEEKDAY(TODAY())),ROUNDDOWN(E66,0)-TODAY()&lt;(15-WEEKDAY(TODAY())))</formula>
    </cfRule>
    <cfRule type="timePeriod" dxfId="376" priority="421" timePeriod="thisWeek">
      <formula>AND(TODAY()-ROUNDDOWN(E66,0)&lt;=WEEKDAY(TODAY())-1,ROUNDDOWN(E66,0)-TODAY()&lt;=7-WEEKDAY(TODAY()))</formula>
    </cfRule>
  </conditionalFormatting>
  <conditionalFormatting sqref="E66">
    <cfRule type="timePeriod" dxfId="375" priority="417" timePeriod="nextMonth">
      <formula>AND(MONTH(E66)=MONTH(EDATE(TODAY(),0+1)),YEAR(E66)=YEAR(EDATE(TODAY(),0+1)))</formula>
    </cfRule>
    <cfRule type="timePeriod" dxfId="374" priority="418" timePeriod="yesterday">
      <formula>FLOOR(E66,1)=TODAY()-1</formula>
    </cfRule>
    <cfRule type="timePeriod" dxfId="373" priority="419" timePeriod="nextMonth">
      <formula>AND(MONTH(E66)=MONTH(EDATE(TODAY(),0+1)),YEAR(E66)=YEAR(EDATE(TODAY(),0+1)))</formula>
    </cfRule>
  </conditionalFormatting>
  <conditionalFormatting sqref="E59 E66 E307 E309 E28 E25 E214:E215">
    <cfRule type="timePeriod" dxfId="372" priority="416" timePeriod="thisMonth">
      <formula>AND(MONTH(E25)=MONTH(TODAY()),YEAR(E25)=YEAR(TODAY()))</formula>
    </cfRule>
  </conditionalFormatting>
  <conditionalFormatting sqref="E59 E66 E307 E309 E28 E25 E214:E215">
    <cfRule type="timePeriod" dxfId="371" priority="415" timePeriod="nextMonth">
      <formula>AND(MONTH(E25)=MONTH(EDATE(TODAY(),0+1)),YEAR(E25)=YEAR(EDATE(TODAY(),0+1)))</formula>
    </cfRule>
  </conditionalFormatting>
  <conditionalFormatting sqref="E265">
    <cfRule type="timePeriod" dxfId="370" priority="413" timePeriod="nextWeek">
      <formula>AND(ROUNDDOWN(E265,0)-TODAY()&gt;(7-WEEKDAY(TODAY())),ROUNDDOWN(E265,0)-TODAY()&lt;(15-WEEKDAY(TODAY())))</formula>
    </cfRule>
    <cfRule type="timePeriod" dxfId="369" priority="414" timePeriod="thisWeek">
      <formula>AND(TODAY()-ROUNDDOWN(E265,0)&lt;=WEEKDAY(TODAY())-1,ROUNDDOWN(E265,0)-TODAY()&lt;=7-WEEKDAY(TODAY()))</formula>
    </cfRule>
  </conditionalFormatting>
  <conditionalFormatting sqref="E265">
    <cfRule type="timePeriod" dxfId="368" priority="411" timePeriod="nextWeek">
      <formula>AND(ROUNDDOWN(E265,0)-TODAY()&gt;(7-WEEKDAY(TODAY())),ROUNDDOWN(E265,0)-TODAY()&lt;(15-WEEKDAY(TODAY())))</formula>
    </cfRule>
    <cfRule type="timePeriod" dxfId="367" priority="412" timePeriod="thisWeek">
      <formula>AND(TODAY()-ROUNDDOWN(E265,0)&lt;=WEEKDAY(TODAY())-1,ROUNDDOWN(E265,0)-TODAY()&lt;=7-WEEKDAY(TODAY()))</formula>
    </cfRule>
  </conditionalFormatting>
  <conditionalFormatting sqref="E265">
    <cfRule type="timePeriod" dxfId="366" priority="408" timePeriod="nextMonth">
      <formula>AND(MONTH(E265)=MONTH(EDATE(TODAY(),0+1)),YEAR(E265)=YEAR(EDATE(TODAY(),0+1)))</formula>
    </cfRule>
    <cfRule type="timePeriod" dxfId="365" priority="409" timePeriod="yesterday">
      <formula>FLOOR(E265,1)=TODAY()-1</formula>
    </cfRule>
    <cfRule type="timePeriod" dxfId="364" priority="410" timePeriod="nextMonth">
      <formula>AND(MONTH(E265)=MONTH(EDATE(TODAY(),0+1)),YEAR(E265)=YEAR(EDATE(TODAY(),0+1)))</formula>
    </cfRule>
  </conditionalFormatting>
  <conditionalFormatting sqref="E229">
    <cfRule type="timePeriod" dxfId="363" priority="407" timePeriod="thisMonth">
      <formula>AND(MONTH(E229)=MONTH(TODAY()),YEAR(E229)=YEAR(TODAY()))</formula>
    </cfRule>
  </conditionalFormatting>
  <conditionalFormatting sqref="E229">
    <cfRule type="timePeriod" dxfId="362" priority="406" timePeriod="nextMonth">
      <formula>AND(MONTH(E229)=MONTH(EDATE(TODAY(),0+1)),YEAR(E229)=YEAR(EDATE(TODAY(),0+1)))</formula>
    </cfRule>
  </conditionalFormatting>
  <conditionalFormatting sqref="E262 E256:E257 E259">
    <cfRule type="timePeriod" dxfId="361" priority="405" timePeriod="thisMonth">
      <formula>AND(MONTH(E256)=MONTH(TODAY()),YEAR(E256)=YEAR(TODAY()))</formula>
    </cfRule>
  </conditionalFormatting>
  <conditionalFormatting sqref="E262 E256:E257 E259">
    <cfRule type="timePeriod" dxfId="360" priority="404" timePeriod="nextMonth">
      <formula>AND(MONTH(E256)=MONTH(EDATE(TODAY(),0+1)),YEAR(E256)=YEAR(EDATE(TODAY(),0+1)))</formula>
    </cfRule>
  </conditionalFormatting>
  <conditionalFormatting sqref="E266">
    <cfRule type="timePeriod" dxfId="359" priority="403" timePeriod="thisMonth">
      <formula>AND(MONTH(E266)=MONTH(TODAY()),YEAR(E266)=YEAR(TODAY()))</formula>
    </cfRule>
  </conditionalFormatting>
  <conditionalFormatting sqref="E266">
    <cfRule type="timePeriod" dxfId="358" priority="402" timePeriod="nextMonth">
      <formula>AND(MONTH(E266)=MONTH(EDATE(TODAY(),0+1)),YEAR(E266)=YEAR(EDATE(TODAY(),0+1)))</formula>
    </cfRule>
  </conditionalFormatting>
  <conditionalFormatting sqref="E132:E134 E151">
    <cfRule type="timePeriod" dxfId="357" priority="400" timePeriod="nextWeek">
      <formula>AND(ROUNDDOWN(E132,0)-TODAY()&gt;(7-WEEKDAY(TODAY())),ROUNDDOWN(E132,0)-TODAY()&lt;(15-WEEKDAY(TODAY())))</formula>
    </cfRule>
    <cfRule type="timePeriod" dxfId="356" priority="401" timePeriod="thisWeek">
      <formula>AND(TODAY()-ROUNDDOWN(E132,0)&lt;=WEEKDAY(TODAY())-1,ROUNDDOWN(E132,0)-TODAY()&lt;=7-WEEKDAY(TODAY()))</formula>
    </cfRule>
  </conditionalFormatting>
  <conditionalFormatting sqref="E132:E134 E151 E139">
    <cfRule type="timePeriod" dxfId="355" priority="398" timePeriod="nextWeek">
      <formula>AND(ROUNDDOWN(E132,0)-TODAY()&gt;(7-WEEKDAY(TODAY())),ROUNDDOWN(E132,0)-TODAY()&lt;(15-WEEKDAY(TODAY())))</formula>
    </cfRule>
    <cfRule type="timePeriod" dxfId="354" priority="399" timePeriod="thisWeek">
      <formula>AND(TODAY()-ROUNDDOWN(E132,0)&lt;=WEEKDAY(TODAY())-1,ROUNDDOWN(E132,0)-TODAY()&lt;=7-WEEKDAY(TODAY()))</formula>
    </cfRule>
  </conditionalFormatting>
  <conditionalFormatting sqref="E139">
    <cfRule type="timePeriod" dxfId="353" priority="396" timePeriod="nextWeek">
      <formula>AND(ROUNDDOWN(E139,0)-TODAY()&gt;(7-WEEKDAY(TODAY())),ROUNDDOWN(E139,0)-TODAY()&lt;(15-WEEKDAY(TODAY())))</formula>
    </cfRule>
    <cfRule type="timePeriod" dxfId="352" priority="397" timePeriod="thisWeek">
      <formula>AND(TODAY()-ROUNDDOWN(E139,0)&lt;=WEEKDAY(TODAY())-1,ROUNDDOWN(E139,0)-TODAY()&lt;=7-WEEKDAY(TODAY()))</formula>
    </cfRule>
  </conditionalFormatting>
  <conditionalFormatting sqref="E139">
    <cfRule type="timePeriod" dxfId="351" priority="394" timePeriod="nextWeek">
      <formula>AND(ROUNDDOWN(E139,0)-TODAY()&gt;(7-WEEKDAY(TODAY())),ROUNDDOWN(E139,0)-TODAY()&lt;(15-WEEKDAY(TODAY())))</formula>
    </cfRule>
    <cfRule type="timePeriod" dxfId="350" priority="395" timePeriod="thisWeek">
      <formula>AND(TODAY()-ROUNDDOWN(E139,0)&lt;=WEEKDAY(TODAY())-1,ROUNDDOWN(E139,0)-TODAY()&lt;=7-WEEKDAY(TODAY()))</formula>
    </cfRule>
  </conditionalFormatting>
  <conditionalFormatting sqref="E132:E134 E139 E151">
    <cfRule type="timePeriod" dxfId="349" priority="391" timePeriod="nextMonth">
      <formula>AND(MONTH(E132)=MONTH(EDATE(TODAY(),0+1)),YEAR(E132)=YEAR(EDATE(TODAY(),0+1)))</formula>
    </cfRule>
    <cfRule type="timePeriod" dxfId="348" priority="392" timePeriod="yesterday">
      <formula>FLOOR(E132,1)=TODAY()-1</formula>
    </cfRule>
    <cfRule type="timePeriod" dxfId="347" priority="393" timePeriod="nextMonth">
      <formula>AND(MONTH(E132)=MONTH(EDATE(TODAY(),0+1)),YEAR(E132)=YEAR(EDATE(TODAY(),0+1)))</formula>
    </cfRule>
  </conditionalFormatting>
  <conditionalFormatting sqref="E132:E134 E151 E139">
    <cfRule type="timePeriod" dxfId="346" priority="390" timePeriod="thisMonth">
      <formula>AND(MONTH(E132)=MONTH(TODAY()),YEAR(E132)=YEAR(TODAY()))</formula>
    </cfRule>
  </conditionalFormatting>
  <conditionalFormatting sqref="E132:E134 E151 E139">
    <cfRule type="timePeriod" dxfId="345" priority="389" timePeriod="nextMonth">
      <formula>AND(MONTH(E132)=MONTH(EDATE(TODAY(),0+1)),YEAR(E132)=YEAR(EDATE(TODAY(),0+1)))</formula>
    </cfRule>
  </conditionalFormatting>
  <conditionalFormatting sqref="E132:E134">
    <cfRule type="timePeriod" dxfId="344" priority="387" timePeriod="nextWeek">
      <formula>AND(ROUNDDOWN(E132,0)-TODAY()&gt;(7-WEEKDAY(TODAY())),ROUNDDOWN(E132,0)-TODAY()&lt;(15-WEEKDAY(TODAY())))</formula>
    </cfRule>
    <cfRule type="timePeriod" dxfId="343" priority="388" timePeriod="thisWeek">
      <formula>AND(TODAY()-ROUNDDOWN(E132,0)&lt;=WEEKDAY(TODAY())-1,ROUNDDOWN(E132,0)-TODAY()&lt;=7-WEEKDAY(TODAY()))</formula>
    </cfRule>
  </conditionalFormatting>
  <conditionalFormatting sqref="E132:E134">
    <cfRule type="timePeriod" dxfId="342" priority="385" timePeriod="nextWeek">
      <formula>AND(ROUNDDOWN(E132,0)-TODAY()&gt;(7-WEEKDAY(TODAY())),ROUNDDOWN(E132,0)-TODAY()&lt;(15-WEEKDAY(TODAY())))</formula>
    </cfRule>
    <cfRule type="timePeriod" dxfId="341" priority="386" timePeriod="thisWeek">
      <formula>AND(TODAY()-ROUNDDOWN(E132,0)&lt;=WEEKDAY(TODAY())-1,ROUNDDOWN(E132,0)-TODAY()&lt;=7-WEEKDAY(TODAY()))</formula>
    </cfRule>
  </conditionalFormatting>
  <conditionalFormatting sqref="E132:E134">
    <cfRule type="timePeriod" dxfId="340" priority="382" timePeriod="nextMonth">
      <formula>AND(MONTH(E132)=MONTH(EDATE(TODAY(),0+1)),YEAR(E132)=YEAR(EDATE(TODAY(),0+1)))</formula>
    </cfRule>
    <cfRule type="timePeriod" dxfId="339" priority="383" timePeriod="yesterday">
      <formula>FLOOR(E132,1)=TODAY()-1</formula>
    </cfRule>
    <cfRule type="timePeriod" dxfId="338" priority="384" timePeriod="nextMonth">
      <formula>AND(MONTH(E132)=MONTH(EDATE(TODAY(),0+1)),YEAR(E132)=YEAR(EDATE(TODAY(),0+1)))</formula>
    </cfRule>
  </conditionalFormatting>
  <conditionalFormatting sqref="E129">
    <cfRule type="timePeriod" dxfId="337" priority="291" timePeriod="nextWeek">
      <formula>AND(ROUNDDOWN(E129,0)-TODAY()&gt;(7-WEEKDAY(TODAY())),ROUNDDOWN(E129,0)-TODAY()&lt;(15-WEEKDAY(TODAY())))</formula>
    </cfRule>
    <cfRule type="timePeriod" dxfId="336" priority="292" timePeriod="thisWeek">
      <formula>AND(TODAY()-ROUNDDOWN(E129,0)&lt;=WEEKDAY(TODAY())-1,ROUNDDOWN(E129,0)-TODAY()&lt;=7-WEEKDAY(TODAY()))</formula>
    </cfRule>
  </conditionalFormatting>
  <conditionalFormatting sqref="E129">
    <cfRule type="timePeriod" dxfId="335" priority="289" timePeriod="nextWeek">
      <formula>AND(ROUNDDOWN(E129,0)-TODAY()&gt;(7-WEEKDAY(TODAY())),ROUNDDOWN(E129,0)-TODAY()&lt;(15-WEEKDAY(TODAY())))</formula>
    </cfRule>
    <cfRule type="timePeriod" dxfId="334" priority="290" timePeriod="thisWeek">
      <formula>AND(TODAY()-ROUNDDOWN(E129,0)&lt;=WEEKDAY(TODAY())-1,ROUNDDOWN(E129,0)-TODAY()&lt;=7-WEEKDAY(TODAY()))</formula>
    </cfRule>
  </conditionalFormatting>
  <conditionalFormatting sqref="E129">
    <cfRule type="timePeriod" dxfId="333" priority="286" timePeriod="nextMonth">
      <formula>AND(MONTH(E129)=MONTH(EDATE(TODAY(),0+1)),YEAR(E129)=YEAR(EDATE(TODAY(),0+1)))</formula>
    </cfRule>
    <cfRule type="timePeriod" dxfId="332" priority="287" timePeriod="yesterday">
      <formula>FLOOR(E129,1)=TODAY()-1</formula>
    </cfRule>
    <cfRule type="timePeriod" dxfId="331" priority="288" timePeriod="nextMonth">
      <formula>AND(MONTH(E129)=MONTH(EDATE(TODAY(),0+1)),YEAR(E129)=YEAR(EDATE(TODAY(),0+1)))</formula>
    </cfRule>
  </conditionalFormatting>
  <conditionalFormatting sqref="E172 E175 E177:E178">
    <cfRule type="timePeriod" dxfId="330" priority="380" timePeriod="nextWeek">
      <formula>AND(ROUNDDOWN(E172,0)-TODAY()&gt;(7-WEEKDAY(TODAY())),ROUNDDOWN(E172,0)-TODAY()&lt;(15-WEEKDAY(TODAY())))</formula>
    </cfRule>
    <cfRule type="timePeriod" dxfId="329" priority="381" timePeriod="thisWeek">
      <formula>AND(TODAY()-ROUNDDOWN(E172,0)&lt;=WEEKDAY(TODAY())-1,ROUNDDOWN(E172,0)-TODAY()&lt;=7-WEEKDAY(TODAY()))</formula>
    </cfRule>
  </conditionalFormatting>
  <conditionalFormatting sqref="E172 E175 E177:E178">
    <cfRule type="timePeriod" dxfId="328" priority="378" timePeriod="nextWeek">
      <formula>AND(ROUNDDOWN(E172,0)-TODAY()&gt;(7-WEEKDAY(TODAY())),ROUNDDOWN(E172,0)-TODAY()&lt;(15-WEEKDAY(TODAY())))</formula>
    </cfRule>
    <cfRule type="timePeriod" dxfId="327" priority="379" timePeriod="thisWeek">
      <formula>AND(TODAY()-ROUNDDOWN(E172,0)&lt;=WEEKDAY(TODAY())-1,ROUNDDOWN(E172,0)-TODAY()&lt;=7-WEEKDAY(TODAY()))</formula>
    </cfRule>
  </conditionalFormatting>
  <conditionalFormatting sqref="E172 E175 E177:E178">
    <cfRule type="timePeriod" dxfId="326" priority="375" timePeriod="nextMonth">
      <formula>AND(MONTH(E172)=MONTH(EDATE(TODAY(),0+1)),YEAR(E172)=YEAR(EDATE(TODAY(),0+1)))</formula>
    </cfRule>
    <cfRule type="timePeriod" dxfId="325" priority="376" timePeriod="yesterday">
      <formula>FLOOR(E172,1)=TODAY()-1</formula>
    </cfRule>
    <cfRule type="timePeriod" dxfId="324" priority="377" timePeriod="nextMonth">
      <formula>AND(MONTH(E172)=MONTH(EDATE(TODAY(),0+1)),YEAR(E172)=YEAR(EDATE(TODAY(),0+1)))</formula>
    </cfRule>
  </conditionalFormatting>
  <conditionalFormatting sqref="E172 E175 E177:E178">
    <cfRule type="timePeriod" dxfId="323" priority="374" timePeriod="thisMonth">
      <formula>AND(MONTH(E172)=MONTH(TODAY()),YEAR(E172)=YEAR(TODAY()))</formula>
    </cfRule>
  </conditionalFormatting>
  <conditionalFormatting sqref="E172 E175 E177:E178">
    <cfRule type="timePeriod" dxfId="322" priority="373" timePeriod="nextMonth">
      <formula>AND(MONTH(E172)=MONTH(EDATE(TODAY(),0+1)),YEAR(E172)=YEAR(EDATE(TODAY(),0+1)))</formula>
    </cfRule>
  </conditionalFormatting>
  <conditionalFormatting sqref="E172 E175 E177:E178">
    <cfRule type="timePeriod" dxfId="321" priority="371" timePeriod="nextWeek">
      <formula>AND(ROUNDDOWN(E172,0)-TODAY()&gt;(7-WEEKDAY(TODAY())),ROUNDDOWN(E172,0)-TODAY()&lt;(15-WEEKDAY(TODAY())))</formula>
    </cfRule>
    <cfRule type="timePeriod" dxfId="320" priority="372" timePeriod="thisWeek">
      <formula>AND(TODAY()-ROUNDDOWN(E172,0)&lt;=WEEKDAY(TODAY())-1,ROUNDDOWN(E172,0)-TODAY()&lt;=7-WEEKDAY(TODAY()))</formula>
    </cfRule>
  </conditionalFormatting>
  <conditionalFormatting sqref="E172 E175 E177:E178">
    <cfRule type="timePeriod" dxfId="319" priority="369" timePeriod="nextWeek">
      <formula>AND(ROUNDDOWN(E172,0)-TODAY()&gt;(7-WEEKDAY(TODAY())),ROUNDDOWN(E172,0)-TODAY()&lt;(15-WEEKDAY(TODAY())))</formula>
    </cfRule>
    <cfRule type="timePeriod" dxfId="318" priority="370" timePeriod="thisWeek">
      <formula>AND(TODAY()-ROUNDDOWN(E172,0)&lt;=WEEKDAY(TODAY())-1,ROUNDDOWN(E172,0)-TODAY()&lt;=7-WEEKDAY(TODAY()))</formula>
    </cfRule>
  </conditionalFormatting>
  <conditionalFormatting sqref="E172 E175 E177:E178">
    <cfRule type="timePeriod" dxfId="317" priority="366" timePeriod="nextMonth">
      <formula>AND(MONTH(E172)=MONTH(EDATE(TODAY(),0+1)),YEAR(E172)=YEAR(EDATE(TODAY(),0+1)))</formula>
    </cfRule>
    <cfRule type="timePeriod" dxfId="316" priority="367" timePeriod="yesterday">
      <formula>FLOOR(E172,1)=TODAY()-1</formula>
    </cfRule>
    <cfRule type="timePeriod" dxfId="315" priority="368" timePeriod="nextMonth">
      <formula>AND(MONTH(E172)=MONTH(EDATE(TODAY(),0+1)),YEAR(E172)=YEAR(EDATE(TODAY(),0+1)))</formula>
    </cfRule>
  </conditionalFormatting>
  <conditionalFormatting sqref="E217">
    <cfRule type="timePeriod" dxfId="314" priority="364" timePeriod="nextWeek">
      <formula>AND(ROUNDDOWN(E217,0)-TODAY()&gt;(7-WEEKDAY(TODAY())),ROUNDDOWN(E217,0)-TODAY()&lt;(15-WEEKDAY(TODAY())))</formula>
    </cfRule>
    <cfRule type="timePeriod" dxfId="313" priority="365" timePeriod="thisWeek">
      <formula>AND(TODAY()-ROUNDDOWN(E217,0)&lt;=WEEKDAY(TODAY())-1,ROUNDDOWN(E217,0)-TODAY()&lt;=7-WEEKDAY(TODAY()))</formula>
    </cfRule>
  </conditionalFormatting>
  <conditionalFormatting sqref="E217">
    <cfRule type="timePeriod" dxfId="312" priority="362" timePeriod="nextWeek">
      <formula>AND(ROUNDDOWN(E217,0)-TODAY()&gt;(7-WEEKDAY(TODAY())),ROUNDDOWN(E217,0)-TODAY()&lt;(15-WEEKDAY(TODAY())))</formula>
    </cfRule>
    <cfRule type="timePeriod" dxfId="311" priority="363" timePeriod="thisWeek">
      <formula>AND(TODAY()-ROUNDDOWN(E217,0)&lt;=WEEKDAY(TODAY())-1,ROUNDDOWN(E217,0)-TODAY()&lt;=7-WEEKDAY(TODAY()))</formula>
    </cfRule>
  </conditionalFormatting>
  <conditionalFormatting sqref="E217">
    <cfRule type="timePeriod" dxfId="310" priority="359" timePeriod="nextMonth">
      <formula>AND(MONTH(E217)=MONTH(EDATE(TODAY(),0+1)),YEAR(E217)=YEAR(EDATE(TODAY(),0+1)))</formula>
    </cfRule>
    <cfRule type="timePeriod" dxfId="309" priority="360" timePeriod="yesterday">
      <formula>FLOOR(E217,1)=TODAY()-1</formula>
    </cfRule>
    <cfRule type="timePeriod" dxfId="308" priority="361" timePeriod="nextMonth">
      <formula>AND(MONTH(E217)=MONTH(EDATE(TODAY(),0+1)),YEAR(E217)=YEAR(EDATE(TODAY(),0+1)))</formula>
    </cfRule>
  </conditionalFormatting>
  <conditionalFormatting sqref="E217">
    <cfRule type="timePeriod" dxfId="307" priority="358" timePeriod="thisMonth">
      <formula>AND(MONTH(E217)=MONTH(TODAY()),YEAR(E217)=YEAR(TODAY()))</formula>
    </cfRule>
  </conditionalFormatting>
  <conditionalFormatting sqref="E217">
    <cfRule type="timePeriod" dxfId="306" priority="357" timePeriod="nextMonth">
      <formula>AND(MONTH(E217)=MONTH(EDATE(TODAY(),0+1)),YEAR(E217)=YEAR(EDATE(TODAY(),0+1)))</formula>
    </cfRule>
  </conditionalFormatting>
  <conditionalFormatting sqref="E217">
    <cfRule type="timePeriod" dxfId="305" priority="355" timePeriod="nextWeek">
      <formula>AND(ROUNDDOWN(E217,0)-TODAY()&gt;(7-WEEKDAY(TODAY())),ROUNDDOWN(E217,0)-TODAY()&lt;(15-WEEKDAY(TODAY())))</formula>
    </cfRule>
    <cfRule type="timePeriod" dxfId="304" priority="356" timePeriod="thisWeek">
      <formula>AND(TODAY()-ROUNDDOWN(E217,0)&lt;=WEEKDAY(TODAY())-1,ROUNDDOWN(E217,0)-TODAY()&lt;=7-WEEKDAY(TODAY()))</formula>
    </cfRule>
  </conditionalFormatting>
  <conditionalFormatting sqref="E217">
    <cfRule type="timePeriod" dxfId="303" priority="353" timePeriod="nextWeek">
      <formula>AND(ROUNDDOWN(E217,0)-TODAY()&gt;(7-WEEKDAY(TODAY())),ROUNDDOWN(E217,0)-TODAY()&lt;(15-WEEKDAY(TODAY())))</formula>
    </cfRule>
    <cfRule type="timePeriod" dxfId="302" priority="354" timePeriod="thisWeek">
      <formula>AND(TODAY()-ROUNDDOWN(E217,0)&lt;=WEEKDAY(TODAY())-1,ROUNDDOWN(E217,0)-TODAY()&lt;=7-WEEKDAY(TODAY()))</formula>
    </cfRule>
  </conditionalFormatting>
  <conditionalFormatting sqref="E217">
    <cfRule type="timePeriod" dxfId="301" priority="350" timePeriod="nextMonth">
      <formula>AND(MONTH(E217)=MONTH(EDATE(TODAY(),0+1)),YEAR(E217)=YEAR(EDATE(TODAY(),0+1)))</formula>
    </cfRule>
    <cfRule type="timePeriod" dxfId="300" priority="351" timePeriod="yesterday">
      <formula>FLOOR(E217,1)=TODAY()-1</formula>
    </cfRule>
    <cfRule type="timePeriod" dxfId="299" priority="352" timePeriod="nextMonth">
      <formula>AND(MONTH(E217)=MONTH(EDATE(TODAY(),0+1)),YEAR(E217)=YEAR(EDATE(TODAY(),0+1)))</formula>
    </cfRule>
  </conditionalFormatting>
  <conditionalFormatting sqref="E56">
    <cfRule type="timePeriod" dxfId="298" priority="339" timePeriod="nextMonth">
      <formula>AND(MONTH(E56)=MONTH(EDATE(TODAY(),0+1)),YEAR(E56)=YEAR(EDATE(TODAY(),0+1)))</formula>
    </cfRule>
  </conditionalFormatting>
  <conditionalFormatting sqref="E56">
    <cfRule type="timePeriod" dxfId="297" priority="340" timePeriod="thisMonth">
      <formula>AND(MONTH(E56)=MONTH(TODAY()),YEAR(E56)=YEAR(TODAY()))</formula>
    </cfRule>
  </conditionalFormatting>
  <conditionalFormatting sqref="E56">
    <cfRule type="timePeriod" dxfId="296" priority="348" timePeriod="nextWeek">
      <formula>AND(ROUNDDOWN(E56,0)-TODAY()&gt;(7-WEEKDAY(TODAY())),ROUNDDOWN(E56,0)-TODAY()&lt;(15-WEEKDAY(TODAY())))</formula>
    </cfRule>
    <cfRule type="timePeriod" dxfId="295" priority="349" timePeriod="thisWeek">
      <formula>AND(TODAY()-ROUNDDOWN(E56,0)&lt;=WEEKDAY(TODAY())-1,ROUNDDOWN(E56,0)-TODAY()&lt;=7-WEEKDAY(TODAY()))</formula>
    </cfRule>
  </conditionalFormatting>
  <conditionalFormatting sqref="E56">
    <cfRule type="timePeriod" dxfId="294" priority="346" timePeriod="nextWeek">
      <formula>AND(ROUNDDOWN(E56,0)-TODAY()&gt;(7-WEEKDAY(TODAY())),ROUNDDOWN(E56,0)-TODAY()&lt;(15-WEEKDAY(TODAY())))</formula>
    </cfRule>
    <cfRule type="timePeriod" dxfId="293" priority="347" timePeriod="thisWeek">
      <formula>AND(TODAY()-ROUNDDOWN(E56,0)&lt;=WEEKDAY(TODAY())-1,ROUNDDOWN(E56,0)-TODAY()&lt;=7-WEEKDAY(TODAY()))</formula>
    </cfRule>
  </conditionalFormatting>
  <conditionalFormatting sqref="E56">
    <cfRule type="timePeriod" dxfId="292" priority="344" timePeriod="nextWeek">
      <formula>AND(ROUNDDOWN(E56,0)-TODAY()&gt;(7-WEEKDAY(TODAY())),ROUNDDOWN(E56,0)-TODAY()&lt;(15-WEEKDAY(TODAY())))</formula>
    </cfRule>
    <cfRule type="timePeriod" dxfId="291" priority="345" timePeriod="thisWeek">
      <formula>AND(TODAY()-ROUNDDOWN(E56,0)&lt;=WEEKDAY(TODAY())-1,ROUNDDOWN(E56,0)-TODAY()&lt;=7-WEEKDAY(TODAY()))</formula>
    </cfRule>
  </conditionalFormatting>
  <conditionalFormatting sqref="E56">
    <cfRule type="timePeriod" dxfId="290" priority="341" timePeriod="nextMonth">
      <formula>AND(MONTH(E56)=MONTH(EDATE(TODAY(),0+1)),YEAR(E56)=YEAR(EDATE(TODAY(),0+1)))</formula>
    </cfRule>
    <cfRule type="timePeriod" dxfId="289" priority="342" timePeriod="yesterday">
      <formula>FLOOR(E56,1)=TODAY()-1</formula>
    </cfRule>
    <cfRule type="timePeriod" dxfId="288" priority="343" timePeriod="nextMonth">
      <formula>AND(MONTH(E56)=MONTH(EDATE(TODAY(),0+1)),YEAR(E56)=YEAR(EDATE(TODAY(),0+1)))</formula>
    </cfRule>
  </conditionalFormatting>
  <conditionalFormatting sqref="E67:E68">
    <cfRule type="timePeriod" dxfId="287" priority="328" timePeriod="nextMonth">
      <formula>AND(MONTH(E67)=MONTH(EDATE(TODAY(),0+1)),YEAR(E67)=YEAR(EDATE(TODAY(),0+1)))</formula>
    </cfRule>
  </conditionalFormatting>
  <conditionalFormatting sqref="E67:E68">
    <cfRule type="timePeriod" dxfId="286" priority="329" timePeriod="thisMonth">
      <formula>AND(MONTH(E67)=MONTH(TODAY()),YEAR(E67)=YEAR(TODAY()))</formula>
    </cfRule>
  </conditionalFormatting>
  <conditionalFormatting sqref="E67:E68">
    <cfRule type="timePeriod" dxfId="285" priority="337" timePeriod="nextWeek">
      <formula>AND(ROUNDDOWN(E67,0)-TODAY()&gt;(7-WEEKDAY(TODAY())),ROUNDDOWN(E67,0)-TODAY()&lt;(15-WEEKDAY(TODAY())))</formula>
    </cfRule>
    <cfRule type="timePeriod" dxfId="284" priority="338" timePeriod="thisWeek">
      <formula>AND(TODAY()-ROUNDDOWN(E67,0)&lt;=WEEKDAY(TODAY())-1,ROUNDDOWN(E67,0)-TODAY()&lt;=7-WEEKDAY(TODAY()))</formula>
    </cfRule>
  </conditionalFormatting>
  <conditionalFormatting sqref="E67:E68">
    <cfRule type="timePeriod" dxfId="283" priority="335" timePeriod="nextWeek">
      <formula>AND(ROUNDDOWN(E67,0)-TODAY()&gt;(7-WEEKDAY(TODAY())),ROUNDDOWN(E67,0)-TODAY()&lt;(15-WEEKDAY(TODAY())))</formula>
    </cfRule>
    <cfRule type="timePeriod" dxfId="282" priority="336" timePeriod="thisWeek">
      <formula>AND(TODAY()-ROUNDDOWN(E67,0)&lt;=WEEKDAY(TODAY())-1,ROUNDDOWN(E67,0)-TODAY()&lt;=7-WEEKDAY(TODAY()))</formula>
    </cfRule>
  </conditionalFormatting>
  <conditionalFormatting sqref="E67:E68">
    <cfRule type="timePeriod" dxfId="281" priority="333" timePeriod="nextWeek">
      <formula>AND(ROUNDDOWN(E67,0)-TODAY()&gt;(7-WEEKDAY(TODAY())),ROUNDDOWN(E67,0)-TODAY()&lt;(15-WEEKDAY(TODAY())))</formula>
    </cfRule>
    <cfRule type="timePeriod" dxfId="280" priority="334" timePeriod="thisWeek">
      <formula>AND(TODAY()-ROUNDDOWN(E67,0)&lt;=WEEKDAY(TODAY())-1,ROUNDDOWN(E67,0)-TODAY()&lt;=7-WEEKDAY(TODAY()))</formula>
    </cfRule>
  </conditionalFormatting>
  <conditionalFormatting sqref="E67:E68">
    <cfRule type="timePeriod" dxfId="279" priority="330" timePeriod="nextMonth">
      <formula>AND(MONTH(E67)=MONTH(EDATE(TODAY(),0+1)),YEAR(E67)=YEAR(EDATE(TODAY(),0+1)))</formula>
    </cfRule>
    <cfRule type="timePeriod" dxfId="278" priority="331" timePeriod="yesterday">
      <formula>FLOOR(E67,1)=TODAY()-1</formula>
    </cfRule>
    <cfRule type="timePeriod" dxfId="277" priority="332" timePeriod="nextMonth">
      <formula>AND(MONTH(E67)=MONTH(EDATE(TODAY(),0+1)),YEAR(E67)=YEAR(EDATE(TODAY(),0+1)))</formula>
    </cfRule>
  </conditionalFormatting>
  <conditionalFormatting sqref="E97">
    <cfRule type="timePeriod" dxfId="276" priority="317" timePeriod="nextMonth">
      <formula>AND(MONTH(E97)=MONTH(EDATE(TODAY(),0+1)),YEAR(E97)=YEAR(EDATE(TODAY(),0+1)))</formula>
    </cfRule>
  </conditionalFormatting>
  <conditionalFormatting sqref="E97">
    <cfRule type="timePeriod" dxfId="275" priority="318" timePeriod="thisMonth">
      <formula>AND(MONTH(E97)=MONTH(TODAY()),YEAR(E97)=YEAR(TODAY()))</formula>
    </cfRule>
  </conditionalFormatting>
  <conditionalFormatting sqref="E97">
    <cfRule type="timePeriod" dxfId="274" priority="326" timePeriod="nextWeek">
      <formula>AND(ROUNDDOWN(E97,0)-TODAY()&gt;(7-WEEKDAY(TODAY())),ROUNDDOWN(E97,0)-TODAY()&lt;(15-WEEKDAY(TODAY())))</formula>
    </cfRule>
    <cfRule type="timePeriod" dxfId="273" priority="327" timePeriod="thisWeek">
      <formula>AND(TODAY()-ROUNDDOWN(E97,0)&lt;=WEEKDAY(TODAY())-1,ROUNDDOWN(E97,0)-TODAY()&lt;=7-WEEKDAY(TODAY()))</formula>
    </cfRule>
  </conditionalFormatting>
  <conditionalFormatting sqref="E97">
    <cfRule type="timePeriod" dxfId="272" priority="324" timePeriod="nextWeek">
      <formula>AND(ROUNDDOWN(E97,0)-TODAY()&gt;(7-WEEKDAY(TODAY())),ROUNDDOWN(E97,0)-TODAY()&lt;(15-WEEKDAY(TODAY())))</formula>
    </cfRule>
    <cfRule type="timePeriod" dxfId="271" priority="325" timePeriod="thisWeek">
      <formula>AND(TODAY()-ROUNDDOWN(E97,0)&lt;=WEEKDAY(TODAY())-1,ROUNDDOWN(E97,0)-TODAY()&lt;=7-WEEKDAY(TODAY()))</formula>
    </cfRule>
  </conditionalFormatting>
  <conditionalFormatting sqref="E97">
    <cfRule type="timePeriod" dxfId="270" priority="322" timePeriod="nextWeek">
      <formula>AND(ROUNDDOWN(E97,0)-TODAY()&gt;(7-WEEKDAY(TODAY())),ROUNDDOWN(E97,0)-TODAY()&lt;(15-WEEKDAY(TODAY())))</formula>
    </cfRule>
    <cfRule type="timePeriod" dxfId="269" priority="323" timePeriod="thisWeek">
      <formula>AND(TODAY()-ROUNDDOWN(E97,0)&lt;=WEEKDAY(TODAY())-1,ROUNDDOWN(E97,0)-TODAY()&lt;=7-WEEKDAY(TODAY()))</formula>
    </cfRule>
  </conditionalFormatting>
  <conditionalFormatting sqref="E97">
    <cfRule type="timePeriod" dxfId="268" priority="319" timePeriod="nextMonth">
      <formula>AND(MONTH(E97)=MONTH(EDATE(TODAY(),0+1)),YEAR(E97)=YEAR(EDATE(TODAY(),0+1)))</formula>
    </cfRule>
    <cfRule type="timePeriod" dxfId="267" priority="320" timePeriod="yesterday">
      <formula>FLOOR(E97,1)=TODAY()-1</formula>
    </cfRule>
    <cfRule type="timePeriod" dxfId="266" priority="321" timePeriod="nextMonth">
      <formula>AND(MONTH(E97)=MONTH(EDATE(TODAY(),0+1)),YEAR(E97)=YEAR(EDATE(TODAY(),0+1)))</formula>
    </cfRule>
  </conditionalFormatting>
  <conditionalFormatting sqref="E136">
    <cfRule type="timePeriod" dxfId="265" priority="306" timePeriod="nextMonth">
      <formula>AND(MONTH(E136)=MONTH(EDATE(TODAY(),0+1)),YEAR(E136)=YEAR(EDATE(TODAY(),0+1)))</formula>
    </cfRule>
  </conditionalFormatting>
  <conditionalFormatting sqref="E136">
    <cfRule type="timePeriod" dxfId="264" priority="307" timePeriod="thisMonth">
      <formula>AND(MONTH(E136)=MONTH(TODAY()),YEAR(E136)=YEAR(TODAY()))</formula>
    </cfRule>
  </conditionalFormatting>
  <conditionalFormatting sqref="E136">
    <cfRule type="timePeriod" dxfId="263" priority="315" timePeriod="nextWeek">
      <formula>AND(ROUNDDOWN(E136,0)-TODAY()&gt;(7-WEEKDAY(TODAY())),ROUNDDOWN(E136,0)-TODAY()&lt;(15-WEEKDAY(TODAY())))</formula>
    </cfRule>
    <cfRule type="timePeriod" dxfId="262" priority="316" timePeriod="thisWeek">
      <formula>AND(TODAY()-ROUNDDOWN(E136,0)&lt;=WEEKDAY(TODAY())-1,ROUNDDOWN(E136,0)-TODAY()&lt;=7-WEEKDAY(TODAY()))</formula>
    </cfRule>
  </conditionalFormatting>
  <conditionalFormatting sqref="E136">
    <cfRule type="timePeriod" dxfId="261" priority="313" timePeriod="nextWeek">
      <formula>AND(ROUNDDOWN(E136,0)-TODAY()&gt;(7-WEEKDAY(TODAY())),ROUNDDOWN(E136,0)-TODAY()&lt;(15-WEEKDAY(TODAY())))</formula>
    </cfRule>
    <cfRule type="timePeriod" dxfId="260" priority="314" timePeriod="thisWeek">
      <formula>AND(TODAY()-ROUNDDOWN(E136,0)&lt;=WEEKDAY(TODAY())-1,ROUNDDOWN(E136,0)-TODAY()&lt;=7-WEEKDAY(TODAY()))</formula>
    </cfRule>
  </conditionalFormatting>
  <conditionalFormatting sqref="E136">
    <cfRule type="timePeriod" dxfId="259" priority="311" timePeriod="nextWeek">
      <formula>AND(ROUNDDOWN(E136,0)-TODAY()&gt;(7-WEEKDAY(TODAY())),ROUNDDOWN(E136,0)-TODAY()&lt;(15-WEEKDAY(TODAY())))</formula>
    </cfRule>
    <cfRule type="timePeriod" dxfId="258" priority="312" timePeriod="thisWeek">
      <formula>AND(TODAY()-ROUNDDOWN(E136,0)&lt;=WEEKDAY(TODAY())-1,ROUNDDOWN(E136,0)-TODAY()&lt;=7-WEEKDAY(TODAY()))</formula>
    </cfRule>
  </conditionalFormatting>
  <conditionalFormatting sqref="E136">
    <cfRule type="timePeriod" dxfId="257" priority="308" timePeriod="nextMonth">
      <formula>AND(MONTH(E136)=MONTH(EDATE(TODAY(),0+1)),YEAR(E136)=YEAR(EDATE(TODAY(),0+1)))</formula>
    </cfRule>
    <cfRule type="timePeriod" dxfId="256" priority="309" timePeriod="yesterday">
      <formula>FLOOR(E136,1)=TODAY()-1</formula>
    </cfRule>
    <cfRule type="timePeriod" dxfId="255" priority="310" timePeriod="nextMonth">
      <formula>AND(MONTH(E136)=MONTH(EDATE(TODAY(),0+1)),YEAR(E136)=YEAR(EDATE(TODAY(),0+1)))</formula>
    </cfRule>
  </conditionalFormatting>
  <conditionalFormatting sqref="E141">
    <cfRule type="timePeriod" dxfId="254" priority="295" timePeriod="nextMonth">
      <formula>AND(MONTH(E141)=MONTH(EDATE(TODAY(),0+1)),YEAR(E141)=YEAR(EDATE(TODAY(),0+1)))</formula>
    </cfRule>
  </conditionalFormatting>
  <conditionalFormatting sqref="E141">
    <cfRule type="timePeriod" dxfId="253" priority="296" timePeriod="thisMonth">
      <formula>AND(MONTH(E141)=MONTH(TODAY()),YEAR(E141)=YEAR(TODAY()))</formula>
    </cfRule>
  </conditionalFormatting>
  <conditionalFormatting sqref="E141">
    <cfRule type="timePeriod" dxfId="252" priority="304" timePeriod="nextWeek">
      <formula>AND(ROUNDDOWN(E141,0)-TODAY()&gt;(7-WEEKDAY(TODAY())),ROUNDDOWN(E141,0)-TODAY()&lt;(15-WEEKDAY(TODAY())))</formula>
    </cfRule>
    <cfRule type="timePeriod" dxfId="251" priority="305" timePeriod="thisWeek">
      <formula>AND(TODAY()-ROUNDDOWN(E141,0)&lt;=WEEKDAY(TODAY())-1,ROUNDDOWN(E141,0)-TODAY()&lt;=7-WEEKDAY(TODAY()))</formula>
    </cfRule>
  </conditionalFormatting>
  <conditionalFormatting sqref="E141">
    <cfRule type="timePeriod" dxfId="250" priority="302" timePeriod="nextWeek">
      <formula>AND(ROUNDDOWN(E141,0)-TODAY()&gt;(7-WEEKDAY(TODAY())),ROUNDDOWN(E141,0)-TODAY()&lt;(15-WEEKDAY(TODAY())))</formula>
    </cfRule>
    <cfRule type="timePeriod" dxfId="249" priority="303" timePeriod="thisWeek">
      <formula>AND(TODAY()-ROUNDDOWN(E141,0)&lt;=WEEKDAY(TODAY())-1,ROUNDDOWN(E141,0)-TODAY()&lt;=7-WEEKDAY(TODAY()))</formula>
    </cfRule>
  </conditionalFormatting>
  <conditionalFormatting sqref="E141">
    <cfRule type="timePeriod" dxfId="248" priority="300" timePeriod="nextWeek">
      <formula>AND(ROUNDDOWN(E141,0)-TODAY()&gt;(7-WEEKDAY(TODAY())),ROUNDDOWN(E141,0)-TODAY()&lt;(15-WEEKDAY(TODAY())))</formula>
    </cfRule>
    <cfRule type="timePeriod" dxfId="247" priority="301" timePeriod="thisWeek">
      <formula>AND(TODAY()-ROUNDDOWN(E141,0)&lt;=WEEKDAY(TODAY())-1,ROUNDDOWN(E141,0)-TODAY()&lt;=7-WEEKDAY(TODAY()))</formula>
    </cfRule>
  </conditionalFormatting>
  <conditionalFormatting sqref="E141">
    <cfRule type="timePeriod" dxfId="246" priority="297" timePeriod="nextMonth">
      <formula>AND(MONTH(E141)=MONTH(EDATE(TODAY(),0+1)),YEAR(E141)=YEAR(EDATE(TODAY(),0+1)))</formula>
    </cfRule>
    <cfRule type="timePeriod" dxfId="245" priority="298" timePeriod="yesterday">
      <formula>FLOOR(E141,1)=TODAY()-1</formula>
    </cfRule>
    <cfRule type="timePeriod" dxfId="244" priority="299" timePeriod="nextMonth">
      <formula>AND(MONTH(E141)=MONTH(EDATE(TODAY(),0+1)),YEAR(E141)=YEAR(EDATE(TODAY(),0+1)))</formula>
    </cfRule>
  </conditionalFormatting>
  <conditionalFormatting sqref="E129">
    <cfRule type="timePeriod" dxfId="243" priority="284" timePeriod="nextMonth">
      <formula>AND(MONTH(E129)=MONTH(EDATE(TODAY(),0+1)),YEAR(E129)=YEAR(EDATE(TODAY(),0+1)))</formula>
    </cfRule>
  </conditionalFormatting>
  <conditionalFormatting sqref="E129">
    <cfRule type="timePeriod" dxfId="242" priority="285" timePeriod="thisMonth">
      <formula>AND(MONTH(E129)=MONTH(TODAY()),YEAR(E129)=YEAR(TODAY()))</formula>
    </cfRule>
  </conditionalFormatting>
  <conditionalFormatting sqref="E129">
    <cfRule type="timePeriod" dxfId="241" priority="293" timePeriod="nextWeek">
      <formula>AND(ROUNDDOWN(E129,0)-TODAY()&gt;(7-WEEKDAY(TODAY())),ROUNDDOWN(E129,0)-TODAY()&lt;(15-WEEKDAY(TODAY())))</formula>
    </cfRule>
    <cfRule type="timePeriod" dxfId="240" priority="294" timePeriod="thisWeek">
      <formula>AND(TODAY()-ROUNDDOWN(E129,0)&lt;=WEEKDAY(TODAY())-1,ROUNDDOWN(E129,0)-TODAY()&lt;=7-WEEKDAY(TODAY()))</formula>
    </cfRule>
  </conditionalFormatting>
  <conditionalFormatting sqref="E156">
    <cfRule type="timePeriod" dxfId="239" priority="273" timePeriod="nextMonth">
      <formula>AND(MONTH(E156)=MONTH(EDATE(TODAY(),0+1)),YEAR(E156)=YEAR(EDATE(TODAY(),0+1)))</formula>
    </cfRule>
  </conditionalFormatting>
  <conditionalFormatting sqref="E156">
    <cfRule type="timePeriod" dxfId="238" priority="274" timePeriod="thisMonth">
      <formula>AND(MONTH(E156)=MONTH(TODAY()),YEAR(E156)=YEAR(TODAY()))</formula>
    </cfRule>
  </conditionalFormatting>
  <conditionalFormatting sqref="E156">
    <cfRule type="timePeriod" dxfId="237" priority="282" timePeriod="nextWeek">
      <formula>AND(ROUNDDOWN(E156,0)-TODAY()&gt;(7-WEEKDAY(TODAY())),ROUNDDOWN(E156,0)-TODAY()&lt;(15-WEEKDAY(TODAY())))</formula>
    </cfRule>
    <cfRule type="timePeriod" dxfId="236" priority="283" timePeriod="thisWeek">
      <formula>AND(TODAY()-ROUNDDOWN(E156,0)&lt;=WEEKDAY(TODAY())-1,ROUNDDOWN(E156,0)-TODAY()&lt;=7-WEEKDAY(TODAY()))</formula>
    </cfRule>
  </conditionalFormatting>
  <conditionalFormatting sqref="E156">
    <cfRule type="timePeriod" dxfId="235" priority="280" timePeriod="nextWeek">
      <formula>AND(ROUNDDOWN(E156,0)-TODAY()&gt;(7-WEEKDAY(TODAY())),ROUNDDOWN(E156,0)-TODAY()&lt;(15-WEEKDAY(TODAY())))</formula>
    </cfRule>
    <cfRule type="timePeriod" dxfId="234" priority="281" timePeriod="thisWeek">
      <formula>AND(TODAY()-ROUNDDOWN(E156,0)&lt;=WEEKDAY(TODAY())-1,ROUNDDOWN(E156,0)-TODAY()&lt;=7-WEEKDAY(TODAY()))</formula>
    </cfRule>
  </conditionalFormatting>
  <conditionalFormatting sqref="E156">
    <cfRule type="timePeriod" dxfId="233" priority="278" timePeriod="nextWeek">
      <formula>AND(ROUNDDOWN(E156,0)-TODAY()&gt;(7-WEEKDAY(TODAY())),ROUNDDOWN(E156,0)-TODAY()&lt;(15-WEEKDAY(TODAY())))</formula>
    </cfRule>
    <cfRule type="timePeriod" dxfId="232" priority="279" timePeriod="thisWeek">
      <formula>AND(TODAY()-ROUNDDOWN(E156,0)&lt;=WEEKDAY(TODAY())-1,ROUNDDOWN(E156,0)-TODAY()&lt;=7-WEEKDAY(TODAY()))</formula>
    </cfRule>
  </conditionalFormatting>
  <conditionalFormatting sqref="E156">
    <cfRule type="timePeriod" dxfId="231" priority="275" timePeriod="nextMonth">
      <formula>AND(MONTH(E156)=MONTH(EDATE(TODAY(),0+1)),YEAR(E156)=YEAR(EDATE(TODAY(),0+1)))</formula>
    </cfRule>
    <cfRule type="timePeriod" dxfId="230" priority="276" timePeriod="yesterday">
      <formula>FLOOR(E156,1)=TODAY()-1</formula>
    </cfRule>
    <cfRule type="timePeriod" dxfId="229" priority="277" timePeriod="nextMonth">
      <formula>AND(MONTH(E156)=MONTH(EDATE(TODAY(),0+1)),YEAR(E156)=YEAR(EDATE(TODAY(),0+1)))</formula>
    </cfRule>
  </conditionalFormatting>
  <conditionalFormatting sqref="E148">
    <cfRule type="timePeriod" dxfId="228" priority="262" timePeriod="nextMonth">
      <formula>AND(MONTH(E148)=MONTH(EDATE(TODAY(),0+1)),YEAR(E148)=YEAR(EDATE(TODAY(),0+1)))</formula>
    </cfRule>
  </conditionalFormatting>
  <conditionalFormatting sqref="E148">
    <cfRule type="timePeriod" dxfId="227" priority="263" timePeriod="thisMonth">
      <formula>AND(MONTH(E148)=MONTH(TODAY()),YEAR(E148)=YEAR(TODAY()))</formula>
    </cfRule>
  </conditionalFormatting>
  <conditionalFormatting sqref="E148">
    <cfRule type="timePeriod" dxfId="226" priority="271" timePeriod="nextWeek">
      <formula>AND(ROUNDDOWN(E148,0)-TODAY()&gt;(7-WEEKDAY(TODAY())),ROUNDDOWN(E148,0)-TODAY()&lt;(15-WEEKDAY(TODAY())))</formula>
    </cfRule>
    <cfRule type="timePeriod" dxfId="225" priority="272" timePeriod="thisWeek">
      <formula>AND(TODAY()-ROUNDDOWN(E148,0)&lt;=WEEKDAY(TODAY())-1,ROUNDDOWN(E148,0)-TODAY()&lt;=7-WEEKDAY(TODAY()))</formula>
    </cfRule>
  </conditionalFormatting>
  <conditionalFormatting sqref="E148">
    <cfRule type="timePeriod" dxfId="224" priority="269" timePeriod="nextWeek">
      <formula>AND(ROUNDDOWN(E148,0)-TODAY()&gt;(7-WEEKDAY(TODAY())),ROUNDDOWN(E148,0)-TODAY()&lt;(15-WEEKDAY(TODAY())))</formula>
    </cfRule>
    <cfRule type="timePeriod" dxfId="223" priority="270" timePeriod="thisWeek">
      <formula>AND(TODAY()-ROUNDDOWN(E148,0)&lt;=WEEKDAY(TODAY())-1,ROUNDDOWN(E148,0)-TODAY()&lt;=7-WEEKDAY(TODAY()))</formula>
    </cfRule>
  </conditionalFormatting>
  <conditionalFormatting sqref="E148">
    <cfRule type="timePeriod" dxfId="222" priority="267" timePeriod="nextWeek">
      <formula>AND(ROUNDDOWN(E148,0)-TODAY()&gt;(7-WEEKDAY(TODAY())),ROUNDDOWN(E148,0)-TODAY()&lt;(15-WEEKDAY(TODAY())))</formula>
    </cfRule>
    <cfRule type="timePeriod" dxfId="221" priority="268" timePeriod="thisWeek">
      <formula>AND(TODAY()-ROUNDDOWN(E148,0)&lt;=WEEKDAY(TODAY())-1,ROUNDDOWN(E148,0)-TODAY()&lt;=7-WEEKDAY(TODAY()))</formula>
    </cfRule>
  </conditionalFormatting>
  <conditionalFormatting sqref="E148">
    <cfRule type="timePeriod" dxfId="220" priority="264" timePeriod="nextMonth">
      <formula>AND(MONTH(E148)=MONTH(EDATE(TODAY(),0+1)),YEAR(E148)=YEAR(EDATE(TODAY(),0+1)))</formula>
    </cfRule>
    <cfRule type="timePeriod" dxfId="219" priority="265" timePeriod="yesterday">
      <formula>FLOOR(E148,1)=TODAY()-1</formula>
    </cfRule>
    <cfRule type="timePeriod" dxfId="218" priority="266" timePeriod="nextMonth">
      <formula>AND(MONTH(E148)=MONTH(EDATE(TODAY(),0+1)),YEAR(E148)=YEAR(EDATE(TODAY(),0+1)))</formula>
    </cfRule>
  </conditionalFormatting>
  <conditionalFormatting sqref="E158 E162 E164">
    <cfRule type="timePeriod" dxfId="217" priority="251" timePeriod="nextMonth">
      <formula>AND(MONTH(E158)=MONTH(EDATE(TODAY(),0+1)),YEAR(E158)=YEAR(EDATE(TODAY(),0+1)))</formula>
    </cfRule>
  </conditionalFormatting>
  <conditionalFormatting sqref="E158 E162 E164">
    <cfRule type="timePeriod" dxfId="216" priority="252" timePeriod="thisMonth">
      <formula>AND(MONTH(E158)=MONTH(TODAY()),YEAR(E158)=YEAR(TODAY()))</formula>
    </cfRule>
  </conditionalFormatting>
  <conditionalFormatting sqref="E158 E162 E164">
    <cfRule type="timePeriod" dxfId="215" priority="260" timePeriod="nextWeek">
      <formula>AND(ROUNDDOWN(E158,0)-TODAY()&gt;(7-WEEKDAY(TODAY())),ROUNDDOWN(E158,0)-TODAY()&lt;(15-WEEKDAY(TODAY())))</formula>
    </cfRule>
    <cfRule type="timePeriod" dxfId="214" priority="261" timePeriod="thisWeek">
      <formula>AND(TODAY()-ROUNDDOWN(E158,0)&lt;=WEEKDAY(TODAY())-1,ROUNDDOWN(E158,0)-TODAY()&lt;=7-WEEKDAY(TODAY()))</formula>
    </cfRule>
  </conditionalFormatting>
  <conditionalFormatting sqref="E158 E162 E164">
    <cfRule type="timePeriod" dxfId="213" priority="258" timePeriod="nextWeek">
      <formula>AND(ROUNDDOWN(E158,0)-TODAY()&gt;(7-WEEKDAY(TODAY())),ROUNDDOWN(E158,0)-TODAY()&lt;(15-WEEKDAY(TODAY())))</formula>
    </cfRule>
    <cfRule type="timePeriod" dxfId="212" priority="259" timePeriod="thisWeek">
      <formula>AND(TODAY()-ROUNDDOWN(E158,0)&lt;=WEEKDAY(TODAY())-1,ROUNDDOWN(E158,0)-TODAY()&lt;=7-WEEKDAY(TODAY()))</formula>
    </cfRule>
  </conditionalFormatting>
  <conditionalFormatting sqref="E158 E162 E164">
    <cfRule type="timePeriod" dxfId="211" priority="256" timePeriod="nextWeek">
      <formula>AND(ROUNDDOWN(E158,0)-TODAY()&gt;(7-WEEKDAY(TODAY())),ROUNDDOWN(E158,0)-TODAY()&lt;(15-WEEKDAY(TODAY())))</formula>
    </cfRule>
    <cfRule type="timePeriod" dxfId="210" priority="257" timePeriod="thisWeek">
      <formula>AND(TODAY()-ROUNDDOWN(E158,0)&lt;=WEEKDAY(TODAY())-1,ROUNDDOWN(E158,0)-TODAY()&lt;=7-WEEKDAY(TODAY()))</formula>
    </cfRule>
  </conditionalFormatting>
  <conditionalFormatting sqref="E158 E162 E164">
    <cfRule type="timePeriod" dxfId="209" priority="253" timePeriod="nextMonth">
      <formula>AND(MONTH(E158)=MONTH(EDATE(TODAY(),0+1)),YEAR(E158)=YEAR(EDATE(TODAY(),0+1)))</formula>
    </cfRule>
    <cfRule type="timePeriod" dxfId="208" priority="254" timePeriod="yesterday">
      <formula>FLOOR(E158,1)=TODAY()-1</formula>
    </cfRule>
    <cfRule type="timePeriod" dxfId="207" priority="255" timePeriod="nextMonth">
      <formula>AND(MONTH(E158)=MONTH(EDATE(TODAY(),0+1)),YEAR(E158)=YEAR(EDATE(TODAY(),0+1)))</formula>
    </cfRule>
  </conditionalFormatting>
  <conditionalFormatting sqref="E166">
    <cfRule type="timePeriod" dxfId="206" priority="240" timePeriod="nextMonth">
      <formula>AND(MONTH(E166)=MONTH(EDATE(TODAY(),0+1)),YEAR(E166)=YEAR(EDATE(TODAY(),0+1)))</formula>
    </cfRule>
  </conditionalFormatting>
  <conditionalFormatting sqref="E166">
    <cfRule type="timePeriod" dxfId="205" priority="241" timePeriod="thisMonth">
      <formula>AND(MONTH(E166)=MONTH(TODAY()),YEAR(E166)=YEAR(TODAY()))</formula>
    </cfRule>
  </conditionalFormatting>
  <conditionalFormatting sqref="E166">
    <cfRule type="timePeriod" dxfId="204" priority="249" timePeriod="nextWeek">
      <formula>AND(ROUNDDOWN(E166,0)-TODAY()&gt;(7-WEEKDAY(TODAY())),ROUNDDOWN(E166,0)-TODAY()&lt;(15-WEEKDAY(TODAY())))</formula>
    </cfRule>
    <cfRule type="timePeriod" dxfId="203" priority="250" timePeriod="thisWeek">
      <formula>AND(TODAY()-ROUNDDOWN(E166,0)&lt;=WEEKDAY(TODAY())-1,ROUNDDOWN(E166,0)-TODAY()&lt;=7-WEEKDAY(TODAY()))</formula>
    </cfRule>
  </conditionalFormatting>
  <conditionalFormatting sqref="E166">
    <cfRule type="timePeriod" dxfId="202" priority="247" timePeriod="nextWeek">
      <formula>AND(ROUNDDOWN(E166,0)-TODAY()&gt;(7-WEEKDAY(TODAY())),ROUNDDOWN(E166,0)-TODAY()&lt;(15-WEEKDAY(TODAY())))</formula>
    </cfRule>
    <cfRule type="timePeriod" dxfId="201" priority="248" timePeriod="thisWeek">
      <formula>AND(TODAY()-ROUNDDOWN(E166,0)&lt;=WEEKDAY(TODAY())-1,ROUNDDOWN(E166,0)-TODAY()&lt;=7-WEEKDAY(TODAY()))</formula>
    </cfRule>
  </conditionalFormatting>
  <conditionalFormatting sqref="E166">
    <cfRule type="timePeriod" dxfId="200" priority="245" timePeriod="nextWeek">
      <formula>AND(ROUNDDOWN(E166,0)-TODAY()&gt;(7-WEEKDAY(TODAY())),ROUNDDOWN(E166,0)-TODAY()&lt;(15-WEEKDAY(TODAY())))</formula>
    </cfRule>
    <cfRule type="timePeriod" dxfId="199" priority="246" timePeriod="thisWeek">
      <formula>AND(TODAY()-ROUNDDOWN(E166,0)&lt;=WEEKDAY(TODAY())-1,ROUNDDOWN(E166,0)-TODAY()&lt;=7-WEEKDAY(TODAY()))</formula>
    </cfRule>
  </conditionalFormatting>
  <conditionalFormatting sqref="E166">
    <cfRule type="timePeriod" dxfId="198" priority="242" timePeriod="nextMonth">
      <formula>AND(MONTH(E166)=MONTH(EDATE(TODAY(),0+1)),YEAR(E166)=YEAR(EDATE(TODAY(),0+1)))</formula>
    </cfRule>
    <cfRule type="timePeriod" dxfId="197" priority="243" timePeriod="yesterday">
      <formula>FLOOR(E166,1)=TODAY()-1</formula>
    </cfRule>
    <cfRule type="timePeriod" dxfId="196" priority="244" timePeriod="nextMonth">
      <formula>AND(MONTH(E166)=MONTH(EDATE(TODAY(),0+1)),YEAR(E166)=YEAR(EDATE(TODAY(),0+1)))</formula>
    </cfRule>
  </conditionalFormatting>
  <conditionalFormatting sqref="E174">
    <cfRule type="timePeriod" dxfId="195" priority="229" timePeriod="nextMonth">
      <formula>AND(MONTH(E174)=MONTH(EDATE(TODAY(),0+1)),YEAR(E174)=YEAR(EDATE(TODAY(),0+1)))</formula>
    </cfRule>
  </conditionalFormatting>
  <conditionalFormatting sqref="E174">
    <cfRule type="timePeriod" dxfId="194" priority="230" timePeriod="thisMonth">
      <formula>AND(MONTH(E174)=MONTH(TODAY()),YEAR(E174)=YEAR(TODAY()))</formula>
    </cfRule>
  </conditionalFormatting>
  <conditionalFormatting sqref="E174">
    <cfRule type="timePeriod" dxfId="193" priority="238" timePeriod="nextWeek">
      <formula>AND(ROUNDDOWN(E174,0)-TODAY()&gt;(7-WEEKDAY(TODAY())),ROUNDDOWN(E174,0)-TODAY()&lt;(15-WEEKDAY(TODAY())))</formula>
    </cfRule>
    <cfRule type="timePeriod" dxfId="192" priority="239" timePeriod="thisWeek">
      <formula>AND(TODAY()-ROUNDDOWN(E174,0)&lt;=WEEKDAY(TODAY())-1,ROUNDDOWN(E174,0)-TODAY()&lt;=7-WEEKDAY(TODAY()))</formula>
    </cfRule>
  </conditionalFormatting>
  <conditionalFormatting sqref="E174">
    <cfRule type="timePeriod" dxfId="191" priority="236" timePeriod="nextWeek">
      <formula>AND(ROUNDDOWN(E174,0)-TODAY()&gt;(7-WEEKDAY(TODAY())),ROUNDDOWN(E174,0)-TODAY()&lt;(15-WEEKDAY(TODAY())))</formula>
    </cfRule>
    <cfRule type="timePeriod" dxfId="190" priority="237" timePeriod="thisWeek">
      <formula>AND(TODAY()-ROUNDDOWN(E174,0)&lt;=WEEKDAY(TODAY())-1,ROUNDDOWN(E174,0)-TODAY()&lt;=7-WEEKDAY(TODAY()))</formula>
    </cfRule>
  </conditionalFormatting>
  <conditionalFormatting sqref="E174">
    <cfRule type="timePeriod" dxfId="189" priority="234" timePeriod="nextWeek">
      <formula>AND(ROUNDDOWN(E174,0)-TODAY()&gt;(7-WEEKDAY(TODAY())),ROUNDDOWN(E174,0)-TODAY()&lt;(15-WEEKDAY(TODAY())))</formula>
    </cfRule>
    <cfRule type="timePeriod" dxfId="188" priority="235" timePeriod="thisWeek">
      <formula>AND(TODAY()-ROUNDDOWN(E174,0)&lt;=WEEKDAY(TODAY())-1,ROUNDDOWN(E174,0)-TODAY()&lt;=7-WEEKDAY(TODAY()))</formula>
    </cfRule>
  </conditionalFormatting>
  <conditionalFormatting sqref="E174">
    <cfRule type="timePeriod" dxfId="187" priority="231" timePeriod="nextMonth">
      <formula>AND(MONTH(E174)=MONTH(EDATE(TODAY(),0+1)),YEAR(E174)=YEAR(EDATE(TODAY(),0+1)))</formula>
    </cfRule>
    <cfRule type="timePeriod" dxfId="186" priority="232" timePeriod="yesterday">
      <formula>FLOOR(E174,1)=TODAY()-1</formula>
    </cfRule>
    <cfRule type="timePeriod" dxfId="185" priority="233" timePeriod="nextMonth">
      <formula>AND(MONTH(E174)=MONTH(EDATE(TODAY(),0+1)),YEAR(E174)=YEAR(EDATE(TODAY(),0+1)))</formula>
    </cfRule>
  </conditionalFormatting>
  <conditionalFormatting sqref="E208:E209">
    <cfRule type="timePeriod" dxfId="184" priority="218" timePeriod="nextMonth">
      <formula>AND(MONTH(E208)=MONTH(EDATE(TODAY(),0+1)),YEAR(E208)=YEAR(EDATE(TODAY(),0+1)))</formula>
    </cfRule>
  </conditionalFormatting>
  <conditionalFormatting sqref="E208:E209">
    <cfRule type="timePeriod" dxfId="183" priority="219" timePeriod="thisMonth">
      <formula>AND(MONTH(E208)=MONTH(TODAY()),YEAR(E208)=YEAR(TODAY()))</formula>
    </cfRule>
  </conditionalFormatting>
  <conditionalFormatting sqref="E208:E209">
    <cfRule type="timePeriod" dxfId="182" priority="227" timePeriod="nextWeek">
      <formula>AND(ROUNDDOWN(E208,0)-TODAY()&gt;(7-WEEKDAY(TODAY())),ROUNDDOWN(E208,0)-TODAY()&lt;(15-WEEKDAY(TODAY())))</formula>
    </cfRule>
    <cfRule type="timePeriod" dxfId="181" priority="228" timePeriod="thisWeek">
      <formula>AND(TODAY()-ROUNDDOWN(E208,0)&lt;=WEEKDAY(TODAY())-1,ROUNDDOWN(E208,0)-TODAY()&lt;=7-WEEKDAY(TODAY()))</formula>
    </cfRule>
  </conditionalFormatting>
  <conditionalFormatting sqref="E208:E209">
    <cfRule type="timePeriod" dxfId="180" priority="225" timePeriod="nextWeek">
      <formula>AND(ROUNDDOWN(E208,0)-TODAY()&gt;(7-WEEKDAY(TODAY())),ROUNDDOWN(E208,0)-TODAY()&lt;(15-WEEKDAY(TODAY())))</formula>
    </cfRule>
    <cfRule type="timePeriod" dxfId="179" priority="226" timePeriod="thisWeek">
      <formula>AND(TODAY()-ROUNDDOWN(E208,0)&lt;=WEEKDAY(TODAY())-1,ROUNDDOWN(E208,0)-TODAY()&lt;=7-WEEKDAY(TODAY()))</formula>
    </cfRule>
  </conditionalFormatting>
  <conditionalFormatting sqref="E208:E209">
    <cfRule type="timePeriod" dxfId="178" priority="223" timePeriod="nextWeek">
      <formula>AND(ROUNDDOWN(E208,0)-TODAY()&gt;(7-WEEKDAY(TODAY())),ROUNDDOWN(E208,0)-TODAY()&lt;(15-WEEKDAY(TODAY())))</formula>
    </cfRule>
    <cfRule type="timePeriod" dxfId="177" priority="224" timePeriod="thisWeek">
      <formula>AND(TODAY()-ROUNDDOWN(E208,0)&lt;=WEEKDAY(TODAY())-1,ROUNDDOWN(E208,0)-TODAY()&lt;=7-WEEKDAY(TODAY()))</formula>
    </cfRule>
  </conditionalFormatting>
  <conditionalFormatting sqref="E208:E209">
    <cfRule type="timePeriod" dxfId="176" priority="220" timePeriod="nextMonth">
      <formula>AND(MONTH(E208)=MONTH(EDATE(TODAY(),0+1)),YEAR(E208)=YEAR(EDATE(TODAY(),0+1)))</formula>
    </cfRule>
    <cfRule type="timePeriod" dxfId="175" priority="221" timePeriod="yesterday">
      <formula>FLOOR(E208,1)=TODAY()-1</formula>
    </cfRule>
    <cfRule type="timePeriod" dxfId="174" priority="222" timePeriod="nextMonth">
      <formula>AND(MONTH(E208)=MONTH(EDATE(TODAY(),0+1)),YEAR(E208)=YEAR(EDATE(TODAY(),0+1)))</formula>
    </cfRule>
  </conditionalFormatting>
  <conditionalFormatting sqref="E221">
    <cfRule type="timePeriod" dxfId="173" priority="196" timePeriod="nextMonth">
      <formula>AND(MONTH(E221)=MONTH(EDATE(TODAY(),0+1)),YEAR(E221)=YEAR(EDATE(TODAY(),0+1)))</formula>
    </cfRule>
  </conditionalFormatting>
  <conditionalFormatting sqref="E221">
    <cfRule type="timePeriod" dxfId="172" priority="197" timePeriod="thisMonth">
      <formula>AND(MONTH(E221)=MONTH(TODAY()),YEAR(E221)=YEAR(TODAY()))</formula>
    </cfRule>
  </conditionalFormatting>
  <conditionalFormatting sqref="E221">
    <cfRule type="timePeriod" dxfId="171" priority="205" timePeriod="nextWeek">
      <formula>AND(ROUNDDOWN(E221,0)-TODAY()&gt;(7-WEEKDAY(TODAY())),ROUNDDOWN(E221,0)-TODAY()&lt;(15-WEEKDAY(TODAY())))</formula>
    </cfRule>
    <cfRule type="timePeriod" dxfId="170" priority="206" timePeriod="thisWeek">
      <formula>AND(TODAY()-ROUNDDOWN(E221,0)&lt;=WEEKDAY(TODAY())-1,ROUNDDOWN(E221,0)-TODAY()&lt;=7-WEEKDAY(TODAY()))</formula>
    </cfRule>
  </conditionalFormatting>
  <conditionalFormatting sqref="E221">
    <cfRule type="timePeriod" dxfId="169" priority="203" timePeriod="nextWeek">
      <formula>AND(ROUNDDOWN(E221,0)-TODAY()&gt;(7-WEEKDAY(TODAY())),ROUNDDOWN(E221,0)-TODAY()&lt;(15-WEEKDAY(TODAY())))</formula>
    </cfRule>
    <cfRule type="timePeriod" dxfId="168" priority="204" timePeriod="thisWeek">
      <formula>AND(TODAY()-ROUNDDOWN(E221,0)&lt;=WEEKDAY(TODAY())-1,ROUNDDOWN(E221,0)-TODAY()&lt;=7-WEEKDAY(TODAY()))</formula>
    </cfRule>
  </conditionalFormatting>
  <conditionalFormatting sqref="E221">
    <cfRule type="timePeriod" dxfId="167" priority="201" timePeriod="nextWeek">
      <formula>AND(ROUNDDOWN(E221,0)-TODAY()&gt;(7-WEEKDAY(TODAY())),ROUNDDOWN(E221,0)-TODAY()&lt;(15-WEEKDAY(TODAY())))</formula>
    </cfRule>
    <cfRule type="timePeriod" dxfId="166" priority="202" timePeriod="thisWeek">
      <formula>AND(TODAY()-ROUNDDOWN(E221,0)&lt;=WEEKDAY(TODAY())-1,ROUNDDOWN(E221,0)-TODAY()&lt;=7-WEEKDAY(TODAY()))</formula>
    </cfRule>
  </conditionalFormatting>
  <conditionalFormatting sqref="E221">
    <cfRule type="timePeriod" dxfId="165" priority="198" timePeriod="nextMonth">
      <formula>AND(MONTH(E221)=MONTH(EDATE(TODAY(),0+1)),YEAR(E221)=YEAR(EDATE(TODAY(),0+1)))</formula>
    </cfRule>
    <cfRule type="timePeriod" dxfId="164" priority="199" timePeriod="yesterday">
      <formula>FLOOR(E221,1)=TODAY()-1</formula>
    </cfRule>
    <cfRule type="timePeriod" dxfId="163" priority="200" timePeriod="nextMonth">
      <formula>AND(MONTH(E221)=MONTH(EDATE(TODAY(),0+1)),YEAR(E221)=YEAR(EDATE(TODAY(),0+1)))</formula>
    </cfRule>
  </conditionalFormatting>
  <conditionalFormatting sqref="E223:E224">
    <cfRule type="timePeriod" dxfId="162" priority="185" timePeriod="nextMonth">
      <formula>AND(MONTH(E223)=MONTH(EDATE(TODAY(),0+1)),YEAR(E223)=YEAR(EDATE(TODAY(),0+1)))</formula>
    </cfRule>
  </conditionalFormatting>
  <conditionalFormatting sqref="E223:E224">
    <cfRule type="timePeriod" dxfId="161" priority="186" timePeriod="thisMonth">
      <formula>AND(MONTH(E223)=MONTH(TODAY()),YEAR(E223)=YEAR(TODAY()))</formula>
    </cfRule>
  </conditionalFormatting>
  <conditionalFormatting sqref="E223:E224">
    <cfRule type="timePeriod" dxfId="160" priority="194" timePeriod="nextWeek">
      <formula>AND(ROUNDDOWN(E223,0)-TODAY()&gt;(7-WEEKDAY(TODAY())),ROUNDDOWN(E223,0)-TODAY()&lt;(15-WEEKDAY(TODAY())))</formula>
    </cfRule>
    <cfRule type="timePeriod" dxfId="159" priority="195" timePeriod="thisWeek">
      <formula>AND(TODAY()-ROUNDDOWN(E223,0)&lt;=WEEKDAY(TODAY())-1,ROUNDDOWN(E223,0)-TODAY()&lt;=7-WEEKDAY(TODAY()))</formula>
    </cfRule>
  </conditionalFormatting>
  <conditionalFormatting sqref="E223:E224">
    <cfRule type="timePeriod" dxfId="158" priority="192" timePeriod="nextWeek">
      <formula>AND(ROUNDDOWN(E223,0)-TODAY()&gt;(7-WEEKDAY(TODAY())),ROUNDDOWN(E223,0)-TODAY()&lt;(15-WEEKDAY(TODAY())))</formula>
    </cfRule>
    <cfRule type="timePeriod" dxfId="157" priority="193" timePeriod="thisWeek">
      <formula>AND(TODAY()-ROUNDDOWN(E223,0)&lt;=WEEKDAY(TODAY())-1,ROUNDDOWN(E223,0)-TODAY()&lt;=7-WEEKDAY(TODAY()))</formula>
    </cfRule>
  </conditionalFormatting>
  <conditionalFormatting sqref="E223:E224">
    <cfRule type="timePeriod" dxfId="156" priority="190" timePeriod="nextWeek">
      <formula>AND(ROUNDDOWN(E223,0)-TODAY()&gt;(7-WEEKDAY(TODAY())),ROUNDDOWN(E223,0)-TODAY()&lt;(15-WEEKDAY(TODAY())))</formula>
    </cfRule>
    <cfRule type="timePeriod" dxfId="155" priority="191" timePeriod="thisWeek">
      <formula>AND(TODAY()-ROUNDDOWN(E223,0)&lt;=WEEKDAY(TODAY())-1,ROUNDDOWN(E223,0)-TODAY()&lt;=7-WEEKDAY(TODAY()))</formula>
    </cfRule>
  </conditionalFormatting>
  <conditionalFormatting sqref="E223:E224">
    <cfRule type="timePeriod" dxfId="154" priority="187" timePeriod="nextMonth">
      <formula>AND(MONTH(E223)=MONTH(EDATE(TODAY(),0+1)),YEAR(E223)=YEAR(EDATE(TODAY(),0+1)))</formula>
    </cfRule>
    <cfRule type="timePeriod" dxfId="153" priority="188" timePeriod="yesterday">
      <formula>FLOOR(E223,1)=TODAY()-1</formula>
    </cfRule>
    <cfRule type="timePeriod" dxfId="152" priority="189" timePeriod="nextMonth">
      <formula>AND(MONTH(E223)=MONTH(EDATE(TODAY(),0+1)),YEAR(E223)=YEAR(EDATE(TODAY(),0+1)))</formula>
    </cfRule>
  </conditionalFormatting>
  <conditionalFormatting sqref="E228">
    <cfRule type="timePeriod" dxfId="151" priority="163" timePeriod="nextMonth">
      <formula>AND(MONTH(E228)=MONTH(EDATE(TODAY(),0+1)),YEAR(E228)=YEAR(EDATE(TODAY(),0+1)))</formula>
    </cfRule>
  </conditionalFormatting>
  <conditionalFormatting sqref="E228">
    <cfRule type="timePeriod" dxfId="150" priority="164" timePeriod="thisMonth">
      <formula>AND(MONTH(E228)=MONTH(TODAY()),YEAR(E228)=YEAR(TODAY()))</formula>
    </cfRule>
  </conditionalFormatting>
  <conditionalFormatting sqref="E228">
    <cfRule type="timePeriod" dxfId="149" priority="172" timePeriod="nextWeek">
      <formula>AND(ROUNDDOWN(E228,0)-TODAY()&gt;(7-WEEKDAY(TODAY())),ROUNDDOWN(E228,0)-TODAY()&lt;(15-WEEKDAY(TODAY())))</formula>
    </cfRule>
    <cfRule type="timePeriod" dxfId="148" priority="173" timePeriod="thisWeek">
      <formula>AND(TODAY()-ROUNDDOWN(E228,0)&lt;=WEEKDAY(TODAY())-1,ROUNDDOWN(E228,0)-TODAY()&lt;=7-WEEKDAY(TODAY()))</formula>
    </cfRule>
  </conditionalFormatting>
  <conditionalFormatting sqref="E228">
    <cfRule type="timePeriod" dxfId="147" priority="170" timePeriod="nextWeek">
      <formula>AND(ROUNDDOWN(E228,0)-TODAY()&gt;(7-WEEKDAY(TODAY())),ROUNDDOWN(E228,0)-TODAY()&lt;(15-WEEKDAY(TODAY())))</formula>
    </cfRule>
    <cfRule type="timePeriod" dxfId="146" priority="171" timePeriod="thisWeek">
      <formula>AND(TODAY()-ROUNDDOWN(E228,0)&lt;=WEEKDAY(TODAY())-1,ROUNDDOWN(E228,0)-TODAY()&lt;=7-WEEKDAY(TODAY()))</formula>
    </cfRule>
  </conditionalFormatting>
  <conditionalFormatting sqref="E228">
    <cfRule type="timePeriod" dxfId="145" priority="168" timePeriod="nextWeek">
      <formula>AND(ROUNDDOWN(E228,0)-TODAY()&gt;(7-WEEKDAY(TODAY())),ROUNDDOWN(E228,0)-TODAY()&lt;(15-WEEKDAY(TODAY())))</formula>
    </cfRule>
    <cfRule type="timePeriod" dxfId="144" priority="169" timePeriod="thisWeek">
      <formula>AND(TODAY()-ROUNDDOWN(E228,0)&lt;=WEEKDAY(TODAY())-1,ROUNDDOWN(E228,0)-TODAY()&lt;=7-WEEKDAY(TODAY()))</formula>
    </cfRule>
  </conditionalFormatting>
  <conditionalFormatting sqref="E228">
    <cfRule type="timePeriod" dxfId="143" priority="165" timePeriod="nextMonth">
      <formula>AND(MONTH(E228)=MONTH(EDATE(TODAY(),0+1)),YEAR(E228)=YEAR(EDATE(TODAY(),0+1)))</formula>
    </cfRule>
    <cfRule type="timePeriod" dxfId="142" priority="166" timePeriod="yesterday">
      <formula>FLOOR(E228,1)=TODAY()-1</formula>
    </cfRule>
    <cfRule type="timePeriod" dxfId="141" priority="167" timePeriod="nextMonth">
      <formula>AND(MONTH(E228)=MONTH(EDATE(TODAY(),0+1)),YEAR(E228)=YEAR(EDATE(TODAY(),0+1)))</formula>
    </cfRule>
  </conditionalFormatting>
  <conditionalFormatting sqref="E239">
    <cfRule type="timePeriod" dxfId="140" priority="152" timePeriod="nextMonth">
      <formula>AND(MONTH(E239)=MONTH(EDATE(TODAY(),0+1)),YEAR(E239)=YEAR(EDATE(TODAY(),0+1)))</formula>
    </cfRule>
  </conditionalFormatting>
  <conditionalFormatting sqref="E239">
    <cfRule type="timePeriod" dxfId="139" priority="153" timePeriod="thisMonth">
      <formula>AND(MONTH(E239)=MONTH(TODAY()),YEAR(E239)=YEAR(TODAY()))</formula>
    </cfRule>
  </conditionalFormatting>
  <conditionalFormatting sqref="E239">
    <cfRule type="timePeriod" dxfId="138" priority="161" timePeriod="nextWeek">
      <formula>AND(ROUNDDOWN(E239,0)-TODAY()&gt;(7-WEEKDAY(TODAY())),ROUNDDOWN(E239,0)-TODAY()&lt;(15-WEEKDAY(TODAY())))</formula>
    </cfRule>
    <cfRule type="timePeriod" dxfId="137" priority="162" timePeriod="thisWeek">
      <formula>AND(TODAY()-ROUNDDOWN(E239,0)&lt;=WEEKDAY(TODAY())-1,ROUNDDOWN(E239,0)-TODAY()&lt;=7-WEEKDAY(TODAY()))</formula>
    </cfRule>
  </conditionalFormatting>
  <conditionalFormatting sqref="E239">
    <cfRule type="timePeriod" dxfId="136" priority="159" timePeriod="nextWeek">
      <formula>AND(ROUNDDOWN(E239,0)-TODAY()&gt;(7-WEEKDAY(TODAY())),ROUNDDOWN(E239,0)-TODAY()&lt;(15-WEEKDAY(TODAY())))</formula>
    </cfRule>
    <cfRule type="timePeriod" dxfId="135" priority="160" timePeriod="thisWeek">
      <formula>AND(TODAY()-ROUNDDOWN(E239,0)&lt;=WEEKDAY(TODAY())-1,ROUNDDOWN(E239,0)-TODAY()&lt;=7-WEEKDAY(TODAY()))</formula>
    </cfRule>
  </conditionalFormatting>
  <conditionalFormatting sqref="E239">
    <cfRule type="timePeriod" dxfId="134" priority="157" timePeriod="nextWeek">
      <formula>AND(ROUNDDOWN(E239,0)-TODAY()&gt;(7-WEEKDAY(TODAY())),ROUNDDOWN(E239,0)-TODAY()&lt;(15-WEEKDAY(TODAY())))</formula>
    </cfRule>
    <cfRule type="timePeriod" dxfId="133" priority="158" timePeriod="thisWeek">
      <formula>AND(TODAY()-ROUNDDOWN(E239,0)&lt;=WEEKDAY(TODAY())-1,ROUNDDOWN(E239,0)-TODAY()&lt;=7-WEEKDAY(TODAY()))</formula>
    </cfRule>
  </conditionalFormatting>
  <conditionalFormatting sqref="E239">
    <cfRule type="timePeriod" dxfId="132" priority="154" timePeriod="nextMonth">
      <formula>AND(MONTH(E239)=MONTH(EDATE(TODAY(),0+1)),YEAR(E239)=YEAR(EDATE(TODAY(),0+1)))</formula>
    </cfRule>
    <cfRule type="timePeriod" dxfId="131" priority="155" timePeriod="yesterday">
      <formula>FLOOR(E239,1)=TODAY()-1</formula>
    </cfRule>
    <cfRule type="timePeriod" dxfId="130" priority="156" timePeriod="nextMonth">
      <formula>AND(MONTH(E239)=MONTH(EDATE(TODAY(),0+1)),YEAR(E239)=YEAR(EDATE(TODAY(),0+1)))</formula>
    </cfRule>
  </conditionalFormatting>
  <conditionalFormatting sqref="E273">
    <cfRule type="timePeriod" dxfId="129" priority="130" timePeriod="nextMonth">
      <formula>AND(MONTH(E273)=MONTH(EDATE(TODAY(),0+1)),YEAR(E273)=YEAR(EDATE(TODAY(),0+1)))</formula>
    </cfRule>
  </conditionalFormatting>
  <conditionalFormatting sqref="E273">
    <cfRule type="timePeriod" dxfId="128" priority="131" timePeriod="thisMonth">
      <formula>AND(MONTH(E273)=MONTH(TODAY()),YEAR(E273)=YEAR(TODAY()))</formula>
    </cfRule>
  </conditionalFormatting>
  <conditionalFormatting sqref="E273">
    <cfRule type="timePeriod" dxfId="127" priority="139" timePeriod="nextWeek">
      <formula>AND(ROUNDDOWN(E273,0)-TODAY()&gt;(7-WEEKDAY(TODAY())),ROUNDDOWN(E273,0)-TODAY()&lt;(15-WEEKDAY(TODAY())))</formula>
    </cfRule>
    <cfRule type="timePeriod" dxfId="126" priority="140" timePeriod="thisWeek">
      <formula>AND(TODAY()-ROUNDDOWN(E273,0)&lt;=WEEKDAY(TODAY())-1,ROUNDDOWN(E273,0)-TODAY()&lt;=7-WEEKDAY(TODAY()))</formula>
    </cfRule>
  </conditionalFormatting>
  <conditionalFormatting sqref="E273">
    <cfRule type="timePeriod" dxfId="125" priority="137" timePeriod="nextWeek">
      <formula>AND(ROUNDDOWN(E273,0)-TODAY()&gt;(7-WEEKDAY(TODAY())),ROUNDDOWN(E273,0)-TODAY()&lt;(15-WEEKDAY(TODAY())))</formula>
    </cfRule>
    <cfRule type="timePeriod" dxfId="124" priority="138" timePeriod="thisWeek">
      <formula>AND(TODAY()-ROUNDDOWN(E273,0)&lt;=WEEKDAY(TODAY())-1,ROUNDDOWN(E273,0)-TODAY()&lt;=7-WEEKDAY(TODAY()))</formula>
    </cfRule>
  </conditionalFormatting>
  <conditionalFormatting sqref="E273">
    <cfRule type="timePeriod" dxfId="123" priority="135" timePeriod="nextWeek">
      <formula>AND(ROUNDDOWN(E273,0)-TODAY()&gt;(7-WEEKDAY(TODAY())),ROUNDDOWN(E273,0)-TODAY()&lt;(15-WEEKDAY(TODAY())))</formula>
    </cfRule>
    <cfRule type="timePeriod" dxfId="122" priority="136" timePeriod="thisWeek">
      <formula>AND(TODAY()-ROUNDDOWN(E273,0)&lt;=WEEKDAY(TODAY())-1,ROUNDDOWN(E273,0)-TODAY()&lt;=7-WEEKDAY(TODAY()))</formula>
    </cfRule>
  </conditionalFormatting>
  <conditionalFormatting sqref="E273">
    <cfRule type="timePeriod" dxfId="121" priority="132" timePeriod="nextMonth">
      <formula>AND(MONTH(E273)=MONTH(EDATE(TODAY(),0+1)),YEAR(E273)=YEAR(EDATE(TODAY(),0+1)))</formula>
    </cfRule>
    <cfRule type="timePeriod" dxfId="120" priority="133" timePeriod="yesterday">
      <formula>FLOOR(E273,1)=TODAY()-1</formula>
    </cfRule>
    <cfRule type="timePeriod" dxfId="119" priority="134" timePeriod="nextMonth">
      <formula>AND(MONTH(E273)=MONTH(EDATE(TODAY(),0+1)),YEAR(E273)=YEAR(EDATE(TODAY(),0+1)))</formula>
    </cfRule>
  </conditionalFormatting>
  <conditionalFormatting sqref="E316">
    <cfRule type="timePeriod" dxfId="118" priority="116" timePeriod="thisMonth">
      <formula>AND(MONTH(E316)=MONTH(TODAY()),YEAR(E316)=YEAR(TODAY()))</formula>
    </cfRule>
  </conditionalFormatting>
  <conditionalFormatting sqref="E316">
    <cfRule type="timePeriod" dxfId="117" priority="115" timePeriod="nextMonth">
      <formula>AND(MONTH(E316)=MONTH(EDATE(TODAY(),0+1)),YEAR(E316)=YEAR(EDATE(TODAY(),0+1)))</formula>
    </cfRule>
  </conditionalFormatting>
  <conditionalFormatting sqref="E35:E36 E52:E55">
    <cfRule type="timePeriod" dxfId="116" priority="113" timePeriod="nextWeek">
      <formula>AND(ROUNDDOWN(E35,0)-TODAY()&gt;(7-WEEKDAY(TODAY())),ROUNDDOWN(E35,0)-TODAY()&lt;(15-WEEKDAY(TODAY())))</formula>
    </cfRule>
    <cfRule type="timePeriod" dxfId="115" priority="114" timePeriod="thisWeek">
      <formula>AND(TODAY()-ROUNDDOWN(E35,0)&lt;=WEEKDAY(TODAY())-1,ROUNDDOWN(E35,0)-TODAY()&lt;=7-WEEKDAY(TODAY()))</formula>
    </cfRule>
  </conditionalFormatting>
  <conditionalFormatting sqref="E35:E36 E52:E55">
    <cfRule type="timePeriod" dxfId="114" priority="111" timePeriod="nextWeek">
      <formula>AND(ROUNDDOWN(E35,0)-TODAY()&gt;(7-WEEKDAY(TODAY())),ROUNDDOWN(E35,0)-TODAY()&lt;(15-WEEKDAY(TODAY())))</formula>
    </cfRule>
    <cfRule type="timePeriod" dxfId="113" priority="112" timePeriod="thisWeek">
      <formula>AND(TODAY()-ROUNDDOWN(E35,0)&lt;=WEEKDAY(TODAY())-1,ROUNDDOWN(E35,0)-TODAY()&lt;=7-WEEKDAY(TODAY()))</formula>
    </cfRule>
  </conditionalFormatting>
  <conditionalFormatting sqref="E35:E36 E52:E55">
    <cfRule type="timePeriod" dxfId="112" priority="109" timePeriod="nextWeek">
      <formula>AND(ROUNDDOWN(E35,0)-TODAY()&gt;(7-WEEKDAY(TODAY())),ROUNDDOWN(E35,0)-TODAY()&lt;(15-WEEKDAY(TODAY())))</formula>
    </cfRule>
    <cfRule type="timePeriod" dxfId="111" priority="110" timePeriod="thisWeek">
      <formula>AND(TODAY()-ROUNDDOWN(E35,0)&lt;=WEEKDAY(TODAY())-1,ROUNDDOWN(E35,0)-TODAY()&lt;=7-WEEKDAY(TODAY()))</formula>
    </cfRule>
  </conditionalFormatting>
  <conditionalFormatting sqref="E35:E36 E52:E55">
    <cfRule type="timePeriod" dxfId="110" priority="106" timePeriod="nextMonth">
      <formula>AND(MONTH(E35)=MONTH(EDATE(TODAY(),0+1)),YEAR(E35)=YEAR(EDATE(TODAY(),0+1)))</formula>
    </cfRule>
    <cfRule type="timePeriod" dxfId="109" priority="107" timePeriod="yesterday">
      <formula>FLOOR(E35,1)=TODAY()-1</formula>
    </cfRule>
    <cfRule type="timePeriod" dxfId="108" priority="108" timePeriod="nextMonth">
      <formula>AND(MONTH(E35)=MONTH(EDATE(TODAY(),0+1)),YEAR(E35)=YEAR(EDATE(TODAY(),0+1)))</formula>
    </cfRule>
  </conditionalFormatting>
  <conditionalFormatting sqref="E35:E36 E52:E55">
    <cfRule type="timePeriod" dxfId="107" priority="105" timePeriod="thisMonth">
      <formula>AND(MONTH(E35)=MONTH(TODAY()),YEAR(E35)=YEAR(TODAY()))</formula>
    </cfRule>
  </conditionalFormatting>
  <conditionalFormatting sqref="E35:E36 E52:E55">
    <cfRule type="timePeriod" dxfId="106" priority="104" timePeriod="nextMonth">
      <formula>AND(MONTH(E35)=MONTH(EDATE(TODAY(),0+1)),YEAR(E35)=YEAR(EDATE(TODAY(),0+1)))</formula>
    </cfRule>
  </conditionalFormatting>
  <conditionalFormatting sqref="E70 E72 E96 E94">
    <cfRule type="timePeriod" dxfId="105" priority="102" timePeriod="nextWeek">
      <formula>AND(ROUNDDOWN(E70,0)-TODAY()&gt;(7-WEEKDAY(TODAY())),ROUNDDOWN(E70,0)-TODAY()&lt;(15-WEEKDAY(TODAY())))</formula>
    </cfRule>
    <cfRule type="timePeriod" dxfId="104" priority="103" timePeriod="thisWeek">
      <formula>AND(TODAY()-ROUNDDOWN(E70,0)&lt;=WEEKDAY(TODAY())-1,ROUNDDOWN(E70,0)-TODAY()&lt;=7-WEEKDAY(TODAY()))</formula>
    </cfRule>
  </conditionalFormatting>
  <conditionalFormatting sqref="E70 E72 E96 E94">
    <cfRule type="timePeriod" dxfId="103" priority="100" timePeriod="nextWeek">
      <formula>AND(ROUNDDOWN(E70,0)-TODAY()&gt;(7-WEEKDAY(TODAY())),ROUNDDOWN(E70,0)-TODAY()&lt;(15-WEEKDAY(TODAY())))</formula>
    </cfRule>
    <cfRule type="timePeriod" dxfId="102" priority="101" timePeriod="thisWeek">
      <formula>AND(TODAY()-ROUNDDOWN(E70,0)&lt;=WEEKDAY(TODAY())-1,ROUNDDOWN(E70,0)-TODAY()&lt;=7-WEEKDAY(TODAY()))</formula>
    </cfRule>
  </conditionalFormatting>
  <conditionalFormatting sqref="E70 E72 E96 E94">
    <cfRule type="timePeriod" dxfId="101" priority="97" timePeriod="nextMonth">
      <formula>AND(MONTH(E70)=MONTH(EDATE(TODAY(),0+1)),YEAR(E70)=YEAR(EDATE(TODAY(),0+1)))</formula>
    </cfRule>
    <cfRule type="timePeriod" dxfId="100" priority="98" timePeriod="yesterday">
      <formula>FLOOR(E70,1)=TODAY()-1</formula>
    </cfRule>
    <cfRule type="timePeriod" dxfId="99" priority="99" timePeriod="nextMonth">
      <formula>AND(MONTH(E70)=MONTH(EDATE(TODAY(),0+1)),YEAR(E70)=YEAR(EDATE(TODAY(),0+1)))</formula>
    </cfRule>
  </conditionalFormatting>
  <conditionalFormatting sqref="E70 E72 E96 E94">
    <cfRule type="timePeriod" dxfId="98" priority="95" timePeriod="nextWeek">
      <formula>AND(ROUNDDOWN(E70,0)-TODAY()&gt;(7-WEEKDAY(TODAY())),ROUNDDOWN(E70,0)-TODAY()&lt;(15-WEEKDAY(TODAY())))</formula>
    </cfRule>
    <cfRule type="timePeriod" dxfId="97" priority="96" timePeriod="thisWeek">
      <formula>AND(TODAY()-ROUNDDOWN(E70,0)&lt;=WEEKDAY(TODAY())-1,ROUNDDOWN(E70,0)-TODAY()&lt;=7-WEEKDAY(TODAY()))</formula>
    </cfRule>
  </conditionalFormatting>
  <conditionalFormatting sqref="E70 E72 E96 E94">
    <cfRule type="timePeriod" dxfId="96" priority="93" timePeriod="nextWeek">
      <formula>AND(ROUNDDOWN(E70,0)-TODAY()&gt;(7-WEEKDAY(TODAY())),ROUNDDOWN(E70,0)-TODAY()&lt;(15-WEEKDAY(TODAY())))</formula>
    </cfRule>
    <cfRule type="timePeriod" dxfId="95" priority="94" timePeriod="thisWeek">
      <formula>AND(TODAY()-ROUNDDOWN(E70,0)&lt;=WEEKDAY(TODAY())-1,ROUNDDOWN(E70,0)-TODAY()&lt;=7-WEEKDAY(TODAY()))</formula>
    </cfRule>
  </conditionalFormatting>
  <conditionalFormatting sqref="E70 E72 E96 E94">
    <cfRule type="timePeriod" dxfId="94" priority="91" timePeriod="nextWeek">
      <formula>AND(ROUNDDOWN(E70,0)-TODAY()&gt;(7-WEEKDAY(TODAY())),ROUNDDOWN(E70,0)-TODAY()&lt;(15-WEEKDAY(TODAY())))</formula>
    </cfRule>
    <cfRule type="timePeriod" dxfId="93" priority="92" timePeriod="thisWeek">
      <formula>AND(TODAY()-ROUNDDOWN(E70,0)&lt;=WEEKDAY(TODAY())-1,ROUNDDOWN(E70,0)-TODAY()&lt;=7-WEEKDAY(TODAY()))</formula>
    </cfRule>
  </conditionalFormatting>
  <conditionalFormatting sqref="E70 E72 E96 E94">
    <cfRule type="timePeriod" dxfId="92" priority="89" timePeriod="nextWeek">
      <formula>AND(ROUNDDOWN(E70,0)-TODAY()&gt;(7-WEEKDAY(TODAY())),ROUNDDOWN(E70,0)-TODAY()&lt;(15-WEEKDAY(TODAY())))</formula>
    </cfRule>
    <cfRule type="timePeriod" dxfId="91" priority="90" timePeriod="thisWeek">
      <formula>AND(TODAY()-ROUNDDOWN(E70,0)&lt;=WEEKDAY(TODAY())-1,ROUNDDOWN(E70,0)-TODAY()&lt;=7-WEEKDAY(TODAY()))</formula>
    </cfRule>
  </conditionalFormatting>
  <conditionalFormatting sqref="E70 E72 E96 E94">
    <cfRule type="timePeriod" dxfId="90" priority="86" timePeriod="nextMonth">
      <formula>AND(MONTH(E70)=MONTH(EDATE(TODAY(),0+1)),YEAR(E70)=YEAR(EDATE(TODAY(),0+1)))</formula>
    </cfRule>
    <cfRule type="timePeriod" dxfId="89" priority="87" timePeriod="yesterday">
      <formula>FLOOR(E70,1)=TODAY()-1</formula>
    </cfRule>
    <cfRule type="timePeriod" dxfId="88" priority="88" timePeriod="nextMonth">
      <formula>AND(MONTH(E70)=MONTH(EDATE(TODAY(),0+1)),YEAR(E70)=YEAR(EDATE(TODAY(),0+1)))</formula>
    </cfRule>
  </conditionalFormatting>
  <conditionalFormatting sqref="E70 E72 E96 E94">
    <cfRule type="timePeriod" dxfId="87" priority="85" timePeriod="thisMonth">
      <formula>AND(MONTH(E70)=MONTH(TODAY()),YEAR(E70)=YEAR(TODAY()))</formula>
    </cfRule>
  </conditionalFormatting>
  <conditionalFormatting sqref="E70 E72 E96 E94">
    <cfRule type="timePeriod" dxfId="86" priority="84" timePeriod="nextMonth">
      <formula>AND(MONTH(E70)=MONTH(EDATE(TODAY(),0+1)),YEAR(E70)=YEAR(EDATE(TODAY(),0+1)))</formula>
    </cfRule>
  </conditionalFormatting>
  <conditionalFormatting sqref="E135">
    <cfRule type="timePeriod" dxfId="85" priority="82" timePeriod="nextWeek">
      <formula>AND(ROUNDDOWN(E135,0)-TODAY()&gt;(7-WEEKDAY(TODAY())),ROUNDDOWN(E135,0)-TODAY()&lt;(15-WEEKDAY(TODAY())))</formula>
    </cfRule>
    <cfRule type="timePeriod" dxfId="84" priority="83" timePeriod="thisWeek">
      <formula>AND(TODAY()-ROUNDDOWN(E135,0)&lt;=WEEKDAY(TODAY())-1,ROUNDDOWN(E135,0)-TODAY()&lt;=7-WEEKDAY(TODAY()))</formula>
    </cfRule>
  </conditionalFormatting>
  <conditionalFormatting sqref="E135">
    <cfRule type="timePeriod" dxfId="83" priority="80" timePeriod="nextWeek">
      <formula>AND(ROUNDDOWN(E135,0)-TODAY()&gt;(7-WEEKDAY(TODAY())),ROUNDDOWN(E135,0)-TODAY()&lt;(15-WEEKDAY(TODAY())))</formula>
    </cfRule>
    <cfRule type="timePeriod" dxfId="82" priority="81" timePeriod="thisWeek">
      <formula>AND(TODAY()-ROUNDDOWN(E135,0)&lt;=WEEKDAY(TODAY())-1,ROUNDDOWN(E135,0)-TODAY()&lt;=7-WEEKDAY(TODAY()))</formula>
    </cfRule>
  </conditionalFormatting>
  <conditionalFormatting sqref="E135">
    <cfRule type="timePeriod" dxfId="81" priority="77" timePeriod="nextMonth">
      <formula>AND(MONTH(E135)=MONTH(EDATE(TODAY(),0+1)),YEAR(E135)=YEAR(EDATE(TODAY(),0+1)))</formula>
    </cfRule>
    <cfRule type="timePeriod" dxfId="80" priority="78" timePeriod="yesterday">
      <formula>FLOOR(E135,1)=TODAY()-1</formula>
    </cfRule>
    <cfRule type="timePeriod" dxfId="79" priority="79" timePeriod="nextMonth">
      <formula>AND(MONTH(E135)=MONTH(EDATE(TODAY(),0+1)),YEAR(E135)=YEAR(EDATE(TODAY(),0+1)))</formula>
    </cfRule>
  </conditionalFormatting>
  <conditionalFormatting sqref="E135">
    <cfRule type="timePeriod" dxfId="78" priority="76" timePeriod="thisMonth">
      <formula>AND(MONTH(E135)=MONTH(TODAY()),YEAR(E135)=YEAR(TODAY()))</formula>
    </cfRule>
  </conditionalFormatting>
  <conditionalFormatting sqref="E135">
    <cfRule type="timePeriod" dxfId="77" priority="75" timePeriod="nextMonth">
      <formula>AND(MONTH(E135)=MONTH(EDATE(TODAY(),0+1)),YEAR(E135)=YEAR(EDATE(TODAY(),0+1)))</formula>
    </cfRule>
  </conditionalFormatting>
  <conditionalFormatting sqref="E135">
    <cfRule type="timePeriod" dxfId="76" priority="73" timePeriod="nextWeek">
      <formula>AND(ROUNDDOWN(E135,0)-TODAY()&gt;(7-WEEKDAY(TODAY())),ROUNDDOWN(E135,0)-TODAY()&lt;(15-WEEKDAY(TODAY())))</formula>
    </cfRule>
    <cfRule type="timePeriod" dxfId="75" priority="74" timePeriod="thisWeek">
      <formula>AND(TODAY()-ROUNDDOWN(E135,0)&lt;=WEEKDAY(TODAY())-1,ROUNDDOWN(E135,0)-TODAY()&lt;=7-WEEKDAY(TODAY()))</formula>
    </cfRule>
  </conditionalFormatting>
  <conditionalFormatting sqref="E135">
    <cfRule type="timePeriod" dxfId="74" priority="71" timePeriod="nextWeek">
      <formula>AND(ROUNDDOWN(E135,0)-TODAY()&gt;(7-WEEKDAY(TODAY())),ROUNDDOWN(E135,0)-TODAY()&lt;(15-WEEKDAY(TODAY())))</formula>
    </cfRule>
    <cfRule type="timePeriod" dxfId="73" priority="72" timePeriod="thisWeek">
      <formula>AND(TODAY()-ROUNDDOWN(E135,0)&lt;=WEEKDAY(TODAY())-1,ROUNDDOWN(E135,0)-TODAY()&lt;=7-WEEKDAY(TODAY()))</formula>
    </cfRule>
  </conditionalFormatting>
  <conditionalFormatting sqref="E135">
    <cfRule type="timePeriod" dxfId="72" priority="68" timePeriod="nextMonth">
      <formula>AND(MONTH(E135)=MONTH(EDATE(TODAY(),0+1)),YEAR(E135)=YEAR(EDATE(TODAY(),0+1)))</formula>
    </cfRule>
    <cfRule type="timePeriod" dxfId="71" priority="69" timePeriod="yesterday">
      <formula>FLOOR(E135,1)=TODAY()-1</formula>
    </cfRule>
    <cfRule type="timePeriod" dxfId="70" priority="70" timePeriod="nextMonth">
      <formula>AND(MONTH(E135)=MONTH(EDATE(TODAY(),0+1)),YEAR(E135)=YEAR(EDATE(TODAY(),0+1)))</formula>
    </cfRule>
  </conditionalFormatting>
  <conditionalFormatting sqref="E167">
    <cfRule type="timePeriod" dxfId="69" priority="57" timePeriod="nextMonth">
      <formula>AND(MONTH(E167)=MONTH(EDATE(TODAY(),0+1)),YEAR(E167)=YEAR(EDATE(TODAY(),0+1)))</formula>
    </cfRule>
  </conditionalFormatting>
  <conditionalFormatting sqref="E167">
    <cfRule type="timePeriod" dxfId="68" priority="58" timePeriod="thisMonth">
      <formula>AND(MONTH(E167)=MONTH(TODAY()),YEAR(E167)=YEAR(TODAY()))</formula>
    </cfRule>
  </conditionalFormatting>
  <conditionalFormatting sqref="E167">
    <cfRule type="timePeriod" dxfId="67" priority="66" timePeriod="nextWeek">
      <formula>AND(ROUNDDOWN(E167,0)-TODAY()&gt;(7-WEEKDAY(TODAY())),ROUNDDOWN(E167,0)-TODAY()&lt;(15-WEEKDAY(TODAY())))</formula>
    </cfRule>
    <cfRule type="timePeriod" dxfId="66" priority="67" timePeriod="thisWeek">
      <formula>AND(TODAY()-ROUNDDOWN(E167,0)&lt;=WEEKDAY(TODAY())-1,ROUNDDOWN(E167,0)-TODAY()&lt;=7-WEEKDAY(TODAY()))</formula>
    </cfRule>
  </conditionalFormatting>
  <conditionalFormatting sqref="E167">
    <cfRule type="timePeriod" dxfId="65" priority="64" timePeriod="nextWeek">
      <formula>AND(ROUNDDOWN(E167,0)-TODAY()&gt;(7-WEEKDAY(TODAY())),ROUNDDOWN(E167,0)-TODAY()&lt;(15-WEEKDAY(TODAY())))</formula>
    </cfRule>
    <cfRule type="timePeriod" dxfId="64" priority="65" timePeriod="thisWeek">
      <formula>AND(TODAY()-ROUNDDOWN(E167,0)&lt;=WEEKDAY(TODAY())-1,ROUNDDOWN(E167,0)-TODAY()&lt;=7-WEEKDAY(TODAY()))</formula>
    </cfRule>
  </conditionalFormatting>
  <conditionalFormatting sqref="E167">
    <cfRule type="timePeriod" dxfId="63" priority="62" timePeriod="nextWeek">
      <formula>AND(ROUNDDOWN(E167,0)-TODAY()&gt;(7-WEEKDAY(TODAY())),ROUNDDOWN(E167,0)-TODAY()&lt;(15-WEEKDAY(TODAY())))</formula>
    </cfRule>
    <cfRule type="timePeriod" dxfId="62" priority="63" timePeriod="thisWeek">
      <formula>AND(TODAY()-ROUNDDOWN(E167,0)&lt;=WEEKDAY(TODAY())-1,ROUNDDOWN(E167,0)-TODAY()&lt;=7-WEEKDAY(TODAY()))</formula>
    </cfRule>
  </conditionalFormatting>
  <conditionalFormatting sqref="E167">
    <cfRule type="timePeriod" dxfId="61" priority="59" timePeriod="nextMonth">
      <formula>AND(MONTH(E167)=MONTH(EDATE(TODAY(),0+1)),YEAR(E167)=YEAR(EDATE(TODAY(),0+1)))</formula>
    </cfRule>
    <cfRule type="timePeriod" dxfId="60" priority="60" timePeriod="yesterday">
      <formula>FLOOR(E167,1)=TODAY()-1</formula>
    </cfRule>
    <cfRule type="timePeriod" dxfId="59" priority="61" timePeriod="nextMonth">
      <formula>AND(MONTH(E167)=MONTH(EDATE(TODAY(),0+1)),YEAR(E167)=YEAR(EDATE(TODAY(),0+1)))</formula>
    </cfRule>
  </conditionalFormatting>
  <conditionalFormatting sqref="E131">
    <cfRule type="timePeriod" dxfId="58" priority="46" timePeriod="nextMonth">
      <formula>AND(MONTH(E131)=MONTH(EDATE(TODAY(),0+1)),YEAR(E131)=YEAR(EDATE(TODAY(),0+1)))</formula>
    </cfRule>
  </conditionalFormatting>
  <conditionalFormatting sqref="E131">
    <cfRule type="timePeriod" dxfId="57" priority="47" timePeriod="thisMonth">
      <formula>AND(MONTH(E131)=MONTH(TODAY()),YEAR(E131)=YEAR(TODAY()))</formula>
    </cfRule>
  </conditionalFormatting>
  <conditionalFormatting sqref="E131">
    <cfRule type="timePeriod" dxfId="56" priority="55" timePeriod="nextWeek">
      <formula>AND(ROUNDDOWN(E131,0)-TODAY()&gt;(7-WEEKDAY(TODAY())),ROUNDDOWN(E131,0)-TODAY()&lt;(15-WEEKDAY(TODAY())))</formula>
    </cfRule>
    <cfRule type="timePeriod" dxfId="55" priority="56" timePeriod="thisWeek">
      <formula>AND(TODAY()-ROUNDDOWN(E131,0)&lt;=WEEKDAY(TODAY())-1,ROUNDDOWN(E131,0)-TODAY()&lt;=7-WEEKDAY(TODAY()))</formula>
    </cfRule>
  </conditionalFormatting>
  <conditionalFormatting sqref="E131">
    <cfRule type="timePeriod" dxfId="54" priority="53" timePeriod="nextWeek">
      <formula>AND(ROUNDDOWN(E131,0)-TODAY()&gt;(7-WEEKDAY(TODAY())),ROUNDDOWN(E131,0)-TODAY()&lt;(15-WEEKDAY(TODAY())))</formula>
    </cfRule>
    <cfRule type="timePeriod" dxfId="53" priority="54" timePeriod="thisWeek">
      <formula>AND(TODAY()-ROUNDDOWN(E131,0)&lt;=WEEKDAY(TODAY())-1,ROUNDDOWN(E131,0)-TODAY()&lt;=7-WEEKDAY(TODAY()))</formula>
    </cfRule>
  </conditionalFormatting>
  <conditionalFormatting sqref="E131">
    <cfRule type="timePeriod" dxfId="52" priority="51" timePeriod="nextWeek">
      <formula>AND(ROUNDDOWN(E131,0)-TODAY()&gt;(7-WEEKDAY(TODAY())),ROUNDDOWN(E131,0)-TODAY()&lt;(15-WEEKDAY(TODAY())))</formula>
    </cfRule>
    <cfRule type="timePeriod" dxfId="51" priority="52" timePeriod="thisWeek">
      <formula>AND(TODAY()-ROUNDDOWN(E131,0)&lt;=WEEKDAY(TODAY())-1,ROUNDDOWN(E131,0)-TODAY()&lt;=7-WEEKDAY(TODAY()))</formula>
    </cfRule>
  </conditionalFormatting>
  <conditionalFormatting sqref="E131">
    <cfRule type="timePeriod" dxfId="50" priority="48" timePeriod="nextMonth">
      <formula>AND(MONTH(E131)=MONTH(EDATE(TODAY(),0+1)),YEAR(E131)=YEAR(EDATE(TODAY(),0+1)))</formula>
    </cfRule>
    <cfRule type="timePeriod" dxfId="49" priority="49" timePeriod="yesterday">
      <formula>FLOOR(E131,1)=TODAY()-1</formula>
    </cfRule>
    <cfRule type="timePeriod" dxfId="48" priority="50" timePeriod="nextMonth">
      <formula>AND(MONTH(E131)=MONTH(EDATE(TODAY(),0+1)),YEAR(E131)=YEAR(EDATE(TODAY(),0+1)))</formula>
    </cfRule>
  </conditionalFormatting>
  <conditionalFormatting sqref="E31">
    <cfRule type="timePeriod" dxfId="47" priority="44" timePeriod="nextWeek">
      <formula>AND(ROUNDDOWN(E31,0)-TODAY()&gt;(7-WEEKDAY(TODAY())),ROUNDDOWN(E31,0)-TODAY()&lt;(15-WEEKDAY(TODAY())))</formula>
    </cfRule>
    <cfRule type="timePeriod" dxfId="46" priority="45" timePeriod="thisWeek">
      <formula>AND(TODAY()-ROUNDDOWN(E31,0)&lt;=WEEKDAY(TODAY())-1,ROUNDDOWN(E31,0)-TODAY()&lt;=7-WEEKDAY(TODAY()))</formula>
    </cfRule>
  </conditionalFormatting>
  <conditionalFormatting sqref="E31">
    <cfRule type="timePeriod" dxfId="45" priority="42" timePeriod="nextWeek">
      <formula>AND(ROUNDDOWN(E31,0)-TODAY()&gt;(7-WEEKDAY(TODAY())),ROUNDDOWN(E31,0)-TODAY()&lt;(15-WEEKDAY(TODAY())))</formula>
    </cfRule>
    <cfRule type="timePeriod" dxfId="44" priority="43" timePeriod="thisWeek">
      <formula>AND(TODAY()-ROUNDDOWN(E31,0)&lt;=WEEKDAY(TODAY())-1,ROUNDDOWN(E31,0)-TODAY()&lt;=7-WEEKDAY(TODAY()))</formula>
    </cfRule>
  </conditionalFormatting>
  <conditionalFormatting sqref="E31">
    <cfRule type="timePeriod" dxfId="43" priority="39" timePeriod="nextMonth">
      <formula>AND(MONTH(E31)=MONTH(EDATE(TODAY(),0+1)),YEAR(E31)=YEAR(EDATE(TODAY(),0+1)))</formula>
    </cfRule>
    <cfRule type="timePeriod" dxfId="42" priority="40" timePeriod="yesterday">
      <formula>FLOOR(E31,1)=TODAY()-1</formula>
    </cfRule>
    <cfRule type="timePeriod" dxfId="41" priority="41" timePeriod="nextMonth">
      <formula>AND(MONTH(E31)=MONTH(EDATE(TODAY(),0+1)),YEAR(E31)=YEAR(EDATE(TODAY(),0+1)))</formula>
    </cfRule>
  </conditionalFormatting>
  <conditionalFormatting sqref="E31">
    <cfRule type="timePeriod" dxfId="40" priority="38" timePeriod="thisMonth">
      <formula>AND(MONTH(E31)=MONTH(TODAY()),YEAR(E31)=YEAR(TODAY()))</formula>
    </cfRule>
  </conditionalFormatting>
  <conditionalFormatting sqref="E31">
    <cfRule type="timePeriod" dxfId="39" priority="37" timePeriod="nextMonth">
      <formula>AND(MONTH(E31)=MONTH(EDATE(TODAY(),0+1)),YEAR(E31)=YEAR(EDATE(TODAY(),0+1)))</formula>
    </cfRule>
  </conditionalFormatting>
  <conditionalFormatting sqref="E170:E171">
    <cfRule type="timePeriod" dxfId="38" priority="35" timePeriod="nextWeek">
      <formula>AND(ROUNDDOWN(E170,0)-TODAY()&gt;(7-WEEKDAY(TODAY())),ROUNDDOWN(E170,0)-TODAY()&lt;(15-WEEKDAY(TODAY())))</formula>
    </cfRule>
    <cfRule type="timePeriod" dxfId="37" priority="36" timePeriod="thisWeek">
      <formula>AND(TODAY()-ROUNDDOWN(E170,0)&lt;=WEEKDAY(TODAY())-1,ROUNDDOWN(E170,0)-TODAY()&lt;=7-WEEKDAY(TODAY()))</formula>
    </cfRule>
  </conditionalFormatting>
  <conditionalFormatting sqref="E170:E171">
    <cfRule type="timePeriod" dxfId="36" priority="33" timePeriod="nextWeek">
      <formula>AND(ROUNDDOWN(E170,0)-TODAY()&gt;(7-WEEKDAY(TODAY())),ROUNDDOWN(E170,0)-TODAY()&lt;(15-WEEKDAY(TODAY())))</formula>
    </cfRule>
    <cfRule type="timePeriod" dxfId="35" priority="34" timePeriod="thisWeek">
      <formula>AND(TODAY()-ROUNDDOWN(E170,0)&lt;=WEEKDAY(TODAY())-1,ROUNDDOWN(E170,0)-TODAY()&lt;=7-WEEKDAY(TODAY()))</formula>
    </cfRule>
  </conditionalFormatting>
  <conditionalFormatting sqref="E170:E171">
    <cfRule type="timePeriod" dxfId="34" priority="30" timePeriod="nextMonth">
      <formula>AND(MONTH(E170)=MONTH(EDATE(TODAY(),0+1)),YEAR(E170)=YEAR(EDATE(TODAY(),0+1)))</formula>
    </cfRule>
    <cfRule type="timePeriod" dxfId="33" priority="31" timePeriod="yesterday">
      <formula>FLOOR(E170,1)=TODAY()-1</formula>
    </cfRule>
    <cfRule type="timePeriod" dxfId="32" priority="32" timePeriod="nextMonth">
      <formula>AND(MONTH(E170)=MONTH(EDATE(TODAY(),0+1)),YEAR(E170)=YEAR(EDATE(TODAY(),0+1)))</formula>
    </cfRule>
  </conditionalFormatting>
  <conditionalFormatting sqref="E170:E171">
    <cfRule type="timePeriod" dxfId="31" priority="29" timePeriod="thisMonth">
      <formula>AND(MONTH(E170)=MONTH(TODAY()),YEAR(E170)=YEAR(TODAY()))</formula>
    </cfRule>
  </conditionalFormatting>
  <conditionalFormatting sqref="E170:E171">
    <cfRule type="timePeriod" dxfId="30" priority="28" timePeriod="nextMonth">
      <formula>AND(MONTH(E170)=MONTH(EDATE(TODAY(),0+1)),YEAR(E170)=YEAR(EDATE(TODAY(),0+1)))</formula>
    </cfRule>
  </conditionalFormatting>
  <conditionalFormatting sqref="E170:E171">
    <cfRule type="timePeriod" dxfId="29" priority="26" timePeriod="nextWeek">
      <formula>AND(ROUNDDOWN(E170,0)-TODAY()&gt;(7-WEEKDAY(TODAY())),ROUNDDOWN(E170,0)-TODAY()&lt;(15-WEEKDAY(TODAY())))</formula>
    </cfRule>
    <cfRule type="timePeriod" dxfId="28" priority="27" timePeriod="thisWeek">
      <formula>AND(TODAY()-ROUNDDOWN(E170,0)&lt;=WEEKDAY(TODAY())-1,ROUNDDOWN(E170,0)-TODAY()&lt;=7-WEEKDAY(TODAY()))</formula>
    </cfRule>
  </conditionalFormatting>
  <conditionalFormatting sqref="E170:E171">
    <cfRule type="timePeriod" dxfId="27" priority="24" timePeriod="nextWeek">
      <formula>AND(ROUNDDOWN(E170,0)-TODAY()&gt;(7-WEEKDAY(TODAY())),ROUNDDOWN(E170,0)-TODAY()&lt;(15-WEEKDAY(TODAY())))</formula>
    </cfRule>
    <cfRule type="timePeriod" dxfId="26" priority="25" timePeriod="thisWeek">
      <formula>AND(TODAY()-ROUNDDOWN(E170,0)&lt;=WEEKDAY(TODAY())-1,ROUNDDOWN(E170,0)-TODAY()&lt;=7-WEEKDAY(TODAY()))</formula>
    </cfRule>
  </conditionalFormatting>
  <conditionalFormatting sqref="E170:E171">
    <cfRule type="timePeriod" dxfId="25" priority="21" timePeriod="nextMonth">
      <formula>AND(MONTH(E170)=MONTH(EDATE(TODAY(),0+1)),YEAR(E170)=YEAR(EDATE(TODAY(),0+1)))</formula>
    </cfRule>
    <cfRule type="timePeriod" dxfId="24" priority="22" timePeriod="yesterday">
      <formula>FLOOR(E170,1)=TODAY()-1</formula>
    </cfRule>
    <cfRule type="timePeriod" dxfId="23" priority="23" timePeriod="nextMonth">
      <formula>AND(MONTH(E170)=MONTH(EDATE(TODAY(),0+1)),YEAR(E170)=YEAR(EDATE(TODAY(),0+1)))</formula>
    </cfRule>
  </conditionalFormatting>
  <conditionalFormatting sqref="E311:E312">
    <cfRule type="timePeriod" dxfId="22" priority="20" timePeriod="thisMonth">
      <formula>AND(MONTH(E311)=MONTH(TODAY()),YEAR(E311)=YEAR(TODAY()))</formula>
    </cfRule>
  </conditionalFormatting>
  <conditionalFormatting sqref="E311:E312">
    <cfRule type="timePeriod" dxfId="21" priority="19" timePeriod="nextMonth">
      <formula>AND(MONTH(E311)=MONTH(EDATE(TODAY(),0+1)),YEAR(E311)=YEAR(EDATE(TODAY(),0+1)))</formula>
    </cfRule>
  </conditionalFormatting>
  <conditionalFormatting sqref="E142">
    <cfRule type="timePeriod" dxfId="20" priority="8" timePeriod="nextMonth">
      <formula>AND(MONTH(E142)=MONTH(EDATE(TODAY(),0+1)),YEAR(E142)=YEAR(EDATE(TODAY(),0+1)))</formula>
    </cfRule>
  </conditionalFormatting>
  <conditionalFormatting sqref="E142">
    <cfRule type="timePeriod" dxfId="19" priority="9" timePeriod="thisMonth">
      <formula>AND(MONTH(E142)=MONTH(TODAY()),YEAR(E142)=YEAR(TODAY()))</formula>
    </cfRule>
  </conditionalFormatting>
  <conditionalFormatting sqref="E142">
    <cfRule type="timePeriod" dxfId="18" priority="17" timePeriod="nextWeek">
      <formula>AND(ROUNDDOWN(E142,0)-TODAY()&gt;(7-WEEKDAY(TODAY())),ROUNDDOWN(E142,0)-TODAY()&lt;(15-WEEKDAY(TODAY())))</formula>
    </cfRule>
    <cfRule type="timePeriod" dxfId="17" priority="18" timePeriod="thisWeek">
      <formula>AND(TODAY()-ROUNDDOWN(E142,0)&lt;=WEEKDAY(TODAY())-1,ROUNDDOWN(E142,0)-TODAY()&lt;=7-WEEKDAY(TODAY()))</formula>
    </cfRule>
  </conditionalFormatting>
  <conditionalFormatting sqref="E142">
    <cfRule type="timePeriod" dxfId="16" priority="15" timePeriod="nextWeek">
      <formula>AND(ROUNDDOWN(E142,0)-TODAY()&gt;(7-WEEKDAY(TODAY())),ROUNDDOWN(E142,0)-TODAY()&lt;(15-WEEKDAY(TODAY())))</formula>
    </cfRule>
    <cfRule type="timePeriod" dxfId="15" priority="16" timePeriod="thisWeek">
      <formula>AND(TODAY()-ROUNDDOWN(E142,0)&lt;=WEEKDAY(TODAY())-1,ROUNDDOWN(E142,0)-TODAY()&lt;=7-WEEKDAY(TODAY()))</formula>
    </cfRule>
  </conditionalFormatting>
  <conditionalFormatting sqref="E142">
    <cfRule type="timePeriod" dxfId="14" priority="13" timePeriod="nextWeek">
      <formula>AND(ROUNDDOWN(E142,0)-TODAY()&gt;(7-WEEKDAY(TODAY())),ROUNDDOWN(E142,0)-TODAY()&lt;(15-WEEKDAY(TODAY())))</formula>
    </cfRule>
    <cfRule type="timePeriod" dxfId="13" priority="14" timePeriod="thisWeek">
      <formula>AND(TODAY()-ROUNDDOWN(E142,0)&lt;=WEEKDAY(TODAY())-1,ROUNDDOWN(E142,0)-TODAY()&lt;=7-WEEKDAY(TODAY()))</formula>
    </cfRule>
  </conditionalFormatting>
  <conditionalFormatting sqref="E142">
    <cfRule type="timePeriod" dxfId="12" priority="10" timePeriod="nextMonth">
      <formula>AND(MONTH(E142)=MONTH(EDATE(TODAY(),0+1)),YEAR(E142)=YEAR(EDATE(TODAY(),0+1)))</formula>
    </cfRule>
    <cfRule type="timePeriod" dxfId="11" priority="11" timePeriod="yesterday">
      <formula>FLOOR(E142,1)=TODAY()-1</formula>
    </cfRule>
    <cfRule type="timePeriod" dxfId="10" priority="12" timePeriod="nextMonth">
      <formula>AND(MONTH(E142)=MONTH(EDATE(TODAY(),0+1)),YEAR(E142)=YEAR(EDATE(TODAY(),0+1)))</formula>
    </cfRule>
  </conditionalFormatting>
  <conditionalFormatting sqref="E264">
    <cfRule type="timePeriod" dxfId="9" priority="6" timePeriod="nextWeek">
      <formula>AND(ROUNDDOWN(E264,0)-TODAY()&gt;(7-WEEKDAY(TODAY())),ROUNDDOWN(E264,0)-TODAY()&lt;(15-WEEKDAY(TODAY())))</formula>
    </cfRule>
    <cfRule type="timePeriod" dxfId="8" priority="7" timePeriod="thisWeek">
      <formula>AND(TODAY()-ROUNDDOWN(E264,0)&lt;=WEEKDAY(TODAY())-1,ROUNDDOWN(E264,0)-TODAY()&lt;=7-WEEKDAY(TODAY()))</formula>
    </cfRule>
  </conditionalFormatting>
  <conditionalFormatting sqref="E264">
    <cfRule type="timePeriod" dxfId="7" priority="4" timePeriod="nextWeek">
      <formula>AND(ROUNDDOWN(E264,0)-TODAY()&gt;(7-WEEKDAY(TODAY())),ROUNDDOWN(E264,0)-TODAY()&lt;(15-WEEKDAY(TODAY())))</formula>
    </cfRule>
    <cfRule type="timePeriod" dxfId="6" priority="5" timePeriod="thisWeek">
      <formula>AND(TODAY()-ROUNDDOWN(E264,0)&lt;=WEEKDAY(TODAY())-1,ROUNDDOWN(E264,0)-TODAY()&lt;=7-WEEKDAY(TODAY()))</formula>
    </cfRule>
  </conditionalFormatting>
  <conditionalFormatting sqref="E264">
    <cfRule type="timePeriod" dxfId="5" priority="1" timePeriod="nextMonth">
      <formula>AND(MONTH(E264)=MONTH(EDATE(TODAY(),0+1)),YEAR(E264)=YEAR(EDATE(TODAY(),0+1)))</formula>
    </cfRule>
    <cfRule type="timePeriod" dxfId="4" priority="2" timePeriod="yesterday">
      <formula>FLOOR(E264,1)=TODAY()-1</formula>
    </cfRule>
    <cfRule type="timePeriod" dxfId="3" priority="3" timePeriod="nextMonth">
      <formula>AND(MONTH(E264)=MONTH(EDATE(TODAY(),0+1)),YEAR(E264)=YEAR(EDATE(TODAY(),0+1)))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5"/>
  <sheetViews>
    <sheetView tabSelected="1" view="pageLayout" zoomScale="90" zoomScaleNormal="80" zoomScaleSheetLayoutView="100" zoomScalePageLayoutView="90" workbookViewId="0">
      <selection activeCell="H12" sqref="H12"/>
    </sheetView>
  </sheetViews>
  <sheetFormatPr defaultColWidth="9.140625" defaultRowHeight="15.75" x14ac:dyDescent="0.25"/>
  <cols>
    <col min="1" max="1" width="44.28515625" style="69" customWidth="1"/>
    <col min="2" max="2" width="17.85546875" style="69" customWidth="1"/>
    <col min="3" max="3" width="22.85546875" style="69" customWidth="1"/>
    <col min="4" max="4" width="13.85546875" style="69" customWidth="1"/>
    <col min="5" max="5" width="11.42578125" style="72" bestFit="1" customWidth="1"/>
    <col min="6" max="6" width="19.28515625" style="69" customWidth="1"/>
    <col min="7" max="8" width="22.140625" style="69" customWidth="1"/>
    <col min="9" max="9" width="13.28515625" style="69" customWidth="1"/>
    <col min="10" max="10" width="22.7109375" style="69" customWidth="1"/>
    <col min="11" max="16384" width="9.140625" style="69"/>
  </cols>
  <sheetData>
    <row r="1" spans="1:10" ht="20.100000000000001" customHeight="1" x14ac:dyDescent="0.25">
      <c r="A1" s="139"/>
      <c r="B1" s="135" t="s">
        <v>304</v>
      </c>
      <c r="C1" s="135"/>
      <c r="D1" s="135"/>
      <c r="E1" s="135"/>
      <c r="F1" s="135"/>
      <c r="G1" s="135"/>
      <c r="H1" s="135"/>
      <c r="I1" s="135"/>
      <c r="J1" s="136"/>
    </row>
    <row r="2" spans="1:10" ht="20.100000000000001" customHeight="1" x14ac:dyDescent="0.25">
      <c r="A2" s="140"/>
      <c r="B2" s="141" t="s">
        <v>305</v>
      </c>
      <c r="C2" s="141"/>
      <c r="D2" s="141"/>
      <c r="E2" s="141"/>
      <c r="F2" s="141"/>
      <c r="G2" s="141"/>
      <c r="H2" s="141"/>
      <c r="I2" s="141"/>
      <c r="J2" s="142"/>
    </row>
    <row r="3" spans="1:10" ht="20.100000000000001" customHeight="1" x14ac:dyDescent="0.25">
      <c r="A3" s="140"/>
      <c r="B3" s="143" t="s">
        <v>1</v>
      </c>
      <c r="C3" s="143"/>
      <c r="D3" s="143"/>
      <c r="E3" s="143"/>
      <c r="F3" s="143"/>
      <c r="G3" s="143"/>
      <c r="H3" s="143"/>
      <c r="I3" s="143"/>
      <c r="J3" s="144"/>
    </row>
    <row r="4" spans="1:10" ht="39.950000000000003" customHeight="1" x14ac:dyDescent="0.25">
      <c r="A4" s="140"/>
      <c r="B4" s="133" t="s">
        <v>288</v>
      </c>
      <c r="C4" s="133"/>
      <c r="D4" s="133"/>
      <c r="E4" s="133"/>
      <c r="F4" s="133"/>
      <c r="G4" s="133"/>
      <c r="H4" s="133"/>
      <c r="I4" s="133"/>
      <c r="J4" s="134"/>
    </row>
    <row r="5" spans="1:10" ht="45" customHeight="1" x14ac:dyDescent="0.25">
      <c r="A5" s="140"/>
      <c r="B5" s="137" t="s">
        <v>307</v>
      </c>
      <c r="C5" s="137"/>
      <c r="D5" s="137"/>
      <c r="E5" s="137"/>
      <c r="F5" s="137"/>
      <c r="G5" s="137"/>
      <c r="H5" s="137"/>
      <c r="I5" s="137"/>
      <c r="J5" s="138"/>
    </row>
    <row r="6" spans="1:10" ht="18.75" customHeight="1" x14ac:dyDescent="0.25">
      <c r="A6" s="130" t="s">
        <v>306</v>
      </c>
      <c r="B6" s="131"/>
      <c r="C6" s="131"/>
      <c r="D6" s="131"/>
      <c r="E6" s="131"/>
      <c r="F6" s="131"/>
      <c r="G6" s="131"/>
      <c r="H6" s="131"/>
      <c r="I6" s="131"/>
      <c r="J6" s="132"/>
    </row>
    <row r="7" spans="1:10" ht="18.75" customHeight="1" thickBot="1" x14ac:dyDescent="0.3">
      <c r="A7" s="86" t="s">
        <v>285</v>
      </c>
      <c r="B7" s="129" t="s">
        <v>286</v>
      </c>
      <c r="C7" s="129"/>
      <c r="D7" s="129"/>
      <c r="E7" s="129"/>
      <c r="F7" s="163"/>
      <c r="G7" s="129"/>
      <c r="H7" s="129"/>
      <c r="I7" s="163"/>
      <c r="J7" s="171"/>
    </row>
    <row r="8" spans="1:10" ht="50.25" customHeight="1" thickBot="1" x14ac:dyDescent="0.3">
      <c r="A8" s="87" t="s">
        <v>283</v>
      </c>
      <c r="B8" s="70" t="s">
        <v>284</v>
      </c>
      <c r="C8" s="70" t="s">
        <v>289</v>
      </c>
      <c r="D8" s="70" t="s">
        <v>10</v>
      </c>
      <c r="E8" s="161" t="s">
        <v>11</v>
      </c>
      <c r="F8" s="165" t="s">
        <v>297</v>
      </c>
      <c r="G8" s="162" t="s">
        <v>291</v>
      </c>
      <c r="H8" s="161" t="s">
        <v>292</v>
      </c>
      <c r="I8" s="165" t="s">
        <v>293</v>
      </c>
      <c r="J8" s="165" t="s">
        <v>299</v>
      </c>
    </row>
    <row r="9" spans="1:10" s="68" customFormat="1" ht="24.95" customHeight="1" x14ac:dyDescent="0.35">
      <c r="A9" s="100"/>
      <c r="B9" s="160"/>
      <c r="C9" s="71"/>
      <c r="D9" s="83"/>
      <c r="E9" s="84"/>
      <c r="F9" s="164"/>
      <c r="G9" s="74"/>
      <c r="H9" s="74"/>
      <c r="I9" s="166"/>
      <c r="J9" s="172" t="str">
        <f t="shared" ref="J9:J29" si="0">IF(I9="","",IFERROR((I9/F9)-1,""))</f>
        <v/>
      </c>
    </row>
    <row r="10" spans="1:10" s="68" customFormat="1" ht="24.95" customHeight="1" x14ac:dyDescent="0.25">
      <c r="A10" s="88"/>
      <c r="B10" s="82"/>
      <c r="C10" s="71"/>
      <c r="D10" s="83"/>
      <c r="E10" s="84"/>
      <c r="F10" s="81"/>
      <c r="G10" s="74"/>
      <c r="H10" s="74"/>
      <c r="I10" s="74"/>
      <c r="J10" s="89" t="str">
        <f t="shared" si="0"/>
        <v/>
      </c>
    </row>
    <row r="11" spans="1:10" s="68" customFormat="1" ht="24.95" customHeight="1" x14ac:dyDescent="0.25">
      <c r="A11" s="88"/>
      <c r="B11" s="82"/>
      <c r="C11" s="71"/>
      <c r="D11" s="83"/>
      <c r="E11" s="84"/>
      <c r="F11" s="81"/>
      <c r="G11" s="78"/>
      <c r="H11" s="78"/>
      <c r="I11" s="78"/>
      <c r="J11" s="89" t="str">
        <f t="shared" si="0"/>
        <v/>
      </c>
    </row>
    <row r="12" spans="1:10" s="68" customFormat="1" ht="24.95" customHeight="1" x14ac:dyDescent="0.25">
      <c r="A12" s="88"/>
      <c r="B12" s="82"/>
      <c r="C12" s="71"/>
      <c r="D12" s="83"/>
      <c r="E12" s="84"/>
      <c r="F12" s="81"/>
      <c r="G12" s="78"/>
      <c r="H12" s="78"/>
      <c r="I12" s="78"/>
      <c r="J12" s="89" t="str">
        <f t="shared" si="0"/>
        <v/>
      </c>
    </row>
    <row r="13" spans="1:10" s="68" customFormat="1" ht="24.95" customHeight="1" x14ac:dyDescent="0.25">
      <c r="A13" s="88"/>
      <c r="B13" s="82"/>
      <c r="C13" s="71"/>
      <c r="D13" s="83"/>
      <c r="E13" s="84"/>
      <c r="F13" s="81"/>
      <c r="G13" s="79"/>
      <c r="H13" s="78"/>
      <c r="I13" s="78"/>
      <c r="J13" s="89" t="str">
        <f t="shared" si="0"/>
        <v/>
      </c>
    </row>
    <row r="14" spans="1:10" s="68" customFormat="1" ht="24.95" customHeight="1" x14ac:dyDescent="0.25">
      <c r="A14" s="88"/>
      <c r="B14" s="82"/>
      <c r="C14" s="71"/>
      <c r="D14" s="83"/>
      <c r="E14" s="84"/>
      <c r="F14" s="81"/>
      <c r="G14" s="78"/>
      <c r="H14" s="78"/>
      <c r="I14" s="78"/>
      <c r="J14" s="89" t="str">
        <f t="shared" si="0"/>
        <v/>
      </c>
    </row>
    <row r="15" spans="1:10" s="68" customFormat="1" ht="24.95" customHeight="1" x14ac:dyDescent="0.25">
      <c r="A15" s="88"/>
      <c r="B15" s="82"/>
      <c r="C15" s="71"/>
      <c r="D15" s="83"/>
      <c r="E15" s="84"/>
      <c r="F15" s="81"/>
      <c r="G15" s="78"/>
      <c r="H15" s="78"/>
      <c r="I15" s="78"/>
      <c r="J15" s="89"/>
    </row>
    <row r="16" spans="1:10" s="68" customFormat="1" ht="24.95" customHeight="1" x14ac:dyDescent="0.25">
      <c r="A16" s="88"/>
      <c r="B16" s="82"/>
      <c r="C16" s="71"/>
      <c r="D16" s="83"/>
      <c r="E16" s="84"/>
      <c r="F16" s="81"/>
      <c r="G16" s="78"/>
      <c r="H16" s="78"/>
      <c r="I16" s="78"/>
      <c r="J16" s="89"/>
    </row>
    <row r="17" spans="1:10" s="68" customFormat="1" ht="24.95" customHeight="1" x14ac:dyDescent="0.25">
      <c r="A17" s="88"/>
      <c r="B17" s="82"/>
      <c r="C17" s="71"/>
      <c r="D17" s="83"/>
      <c r="E17" s="84"/>
      <c r="F17" s="81"/>
      <c r="G17" s="78"/>
      <c r="H17" s="78"/>
      <c r="I17" s="78"/>
      <c r="J17" s="89"/>
    </row>
    <row r="18" spans="1:10" s="68" customFormat="1" ht="24.95" customHeight="1" x14ac:dyDescent="0.25">
      <c r="A18" s="88"/>
      <c r="B18" s="82"/>
      <c r="C18" s="71"/>
      <c r="D18" s="83"/>
      <c r="E18" s="84"/>
      <c r="F18" s="81"/>
      <c r="G18" s="78"/>
      <c r="H18" s="78"/>
      <c r="I18" s="78"/>
      <c r="J18" s="89"/>
    </row>
    <row r="19" spans="1:10" s="68" customFormat="1" ht="24.95" customHeight="1" x14ac:dyDescent="0.25">
      <c r="A19" s="88"/>
      <c r="B19" s="82"/>
      <c r="C19" s="71"/>
      <c r="D19" s="83"/>
      <c r="E19" s="84"/>
      <c r="F19" s="81"/>
      <c r="G19" s="78"/>
      <c r="H19" s="78"/>
      <c r="I19" s="78"/>
      <c r="J19" s="89"/>
    </row>
    <row r="20" spans="1:10" s="68" customFormat="1" ht="24.95" customHeight="1" x14ac:dyDescent="0.25">
      <c r="A20" s="88"/>
      <c r="B20" s="82"/>
      <c r="C20" s="71"/>
      <c r="D20" s="83"/>
      <c r="E20" s="84"/>
      <c r="F20" s="81"/>
      <c r="G20" s="78"/>
      <c r="H20" s="78"/>
      <c r="I20" s="78"/>
      <c r="J20" s="89"/>
    </row>
    <row r="21" spans="1:10" s="68" customFormat="1" ht="24.95" customHeight="1" x14ac:dyDescent="0.25">
      <c r="A21" s="88"/>
      <c r="B21" s="82"/>
      <c r="C21" s="71"/>
      <c r="D21" s="83"/>
      <c r="E21" s="84"/>
      <c r="F21" s="81"/>
      <c r="G21" s="78"/>
      <c r="H21" s="78"/>
      <c r="I21" s="78"/>
      <c r="J21" s="89"/>
    </row>
    <row r="22" spans="1:10" s="68" customFormat="1" ht="24.95" customHeight="1" x14ac:dyDescent="0.25">
      <c r="A22" s="88"/>
      <c r="B22" s="82"/>
      <c r="C22" s="71"/>
      <c r="D22" s="83"/>
      <c r="E22" s="84"/>
      <c r="F22" s="81"/>
      <c r="G22" s="78"/>
      <c r="H22" s="78"/>
      <c r="I22" s="78"/>
      <c r="J22" s="89"/>
    </row>
    <row r="23" spans="1:10" s="68" customFormat="1" ht="24.95" customHeight="1" x14ac:dyDescent="0.25">
      <c r="A23" s="88"/>
      <c r="B23" s="75"/>
      <c r="C23" s="71"/>
      <c r="D23" s="76"/>
      <c r="E23" s="77"/>
      <c r="F23" s="79"/>
      <c r="G23" s="78"/>
      <c r="H23" s="78"/>
      <c r="I23" s="78"/>
      <c r="J23" s="89" t="str">
        <f t="shared" si="0"/>
        <v/>
      </c>
    </row>
    <row r="24" spans="1:10" s="68" customFormat="1" ht="24.95" customHeight="1" x14ac:dyDescent="0.25">
      <c r="A24" s="88"/>
      <c r="B24" s="75"/>
      <c r="C24" s="71"/>
      <c r="D24" s="76"/>
      <c r="E24" s="77"/>
      <c r="F24" s="79"/>
      <c r="G24" s="78"/>
      <c r="H24" s="78"/>
      <c r="I24" s="78"/>
      <c r="J24" s="89" t="str">
        <f t="shared" si="0"/>
        <v/>
      </c>
    </row>
    <row r="25" spans="1:10" s="68" customFormat="1" ht="24.95" customHeight="1" x14ac:dyDescent="0.25">
      <c r="A25" s="90"/>
      <c r="B25" s="75"/>
      <c r="C25" s="71"/>
      <c r="D25" s="76"/>
      <c r="E25" s="77"/>
      <c r="F25" s="79"/>
      <c r="G25" s="78"/>
      <c r="H25" s="78"/>
      <c r="I25" s="78"/>
      <c r="J25" s="89" t="str">
        <f t="shared" si="0"/>
        <v/>
      </c>
    </row>
    <row r="26" spans="1:10" s="68" customFormat="1" ht="24.95" customHeight="1" x14ac:dyDescent="0.25">
      <c r="A26" s="88"/>
      <c r="B26" s="75"/>
      <c r="C26" s="71"/>
      <c r="D26" s="76"/>
      <c r="E26" s="77"/>
      <c r="F26" s="79"/>
      <c r="G26" s="78"/>
      <c r="H26" s="78"/>
      <c r="I26" s="78"/>
      <c r="J26" s="89" t="str">
        <f t="shared" si="0"/>
        <v/>
      </c>
    </row>
    <row r="27" spans="1:10" s="68" customFormat="1" ht="24.95" customHeight="1" x14ac:dyDescent="0.25">
      <c r="A27" s="91"/>
      <c r="B27" s="75"/>
      <c r="C27" s="71"/>
      <c r="D27" s="76"/>
      <c r="E27" s="77"/>
      <c r="F27" s="79"/>
      <c r="G27" s="78"/>
      <c r="H27" s="78"/>
      <c r="I27" s="78"/>
      <c r="J27" s="89" t="str">
        <f t="shared" si="0"/>
        <v/>
      </c>
    </row>
    <row r="28" spans="1:10" s="68" customFormat="1" ht="24.95" customHeight="1" x14ac:dyDescent="0.25">
      <c r="A28" s="91"/>
      <c r="B28" s="75"/>
      <c r="C28" s="71"/>
      <c r="D28" s="76"/>
      <c r="E28" s="77"/>
      <c r="F28" s="79"/>
      <c r="G28" s="78"/>
      <c r="H28" s="78"/>
      <c r="I28" s="78"/>
      <c r="J28" s="89" t="str">
        <f t="shared" si="0"/>
        <v/>
      </c>
    </row>
    <row r="29" spans="1:10" s="68" customFormat="1" ht="24.95" customHeight="1" thickBot="1" x14ac:dyDescent="0.3">
      <c r="A29" s="92"/>
      <c r="B29" s="93"/>
      <c r="C29" s="94"/>
      <c r="D29" s="95"/>
      <c r="E29" s="96"/>
      <c r="F29" s="97"/>
      <c r="G29" s="98"/>
      <c r="H29" s="98"/>
      <c r="I29" s="98"/>
      <c r="J29" s="99" t="str">
        <f t="shared" si="0"/>
        <v/>
      </c>
    </row>
    <row r="30" spans="1:10" x14ac:dyDescent="0.25">
      <c r="D30" s="73"/>
    </row>
    <row r="31" spans="1:10" x14ac:dyDescent="0.25">
      <c r="D31" s="73"/>
    </row>
    <row r="32" spans="1:10" x14ac:dyDescent="0.25">
      <c r="D32" s="73"/>
    </row>
    <row r="33" spans="4:4" x14ac:dyDescent="0.25">
      <c r="D33" s="73"/>
    </row>
    <row r="34" spans="4:4" x14ac:dyDescent="0.25">
      <c r="D34" s="73"/>
    </row>
    <row r="35" spans="4:4" x14ac:dyDescent="0.25">
      <c r="D35" s="73"/>
    </row>
    <row r="36" spans="4:4" x14ac:dyDescent="0.25">
      <c r="D36" s="73"/>
    </row>
    <row r="37" spans="4:4" x14ac:dyDescent="0.25">
      <c r="D37" s="73"/>
    </row>
    <row r="38" spans="4:4" x14ac:dyDescent="0.25">
      <c r="D38" s="73"/>
    </row>
    <row r="39" spans="4:4" x14ac:dyDescent="0.25">
      <c r="D39" s="73"/>
    </row>
    <row r="40" spans="4:4" x14ac:dyDescent="0.25">
      <c r="D40" s="73"/>
    </row>
    <row r="41" spans="4:4" x14ac:dyDescent="0.25">
      <c r="D41" s="73"/>
    </row>
    <row r="42" spans="4:4" x14ac:dyDescent="0.25">
      <c r="D42" s="73"/>
    </row>
    <row r="43" spans="4:4" x14ac:dyDescent="0.25">
      <c r="D43" s="73"/>
    </row>
    <row r="44" spans="4:4" x14ac:dyDescent="0.25">
      <c r="D44" s="73"/>
    </row>
    <row r="45" spans="4:4" x14ac:dyDescent="0.25">
      <c r="D45" s="73"/>
    </row>
    <row r="46" spans="4:4" x14ac:dyDescent="0.25">
      <c r="D46" s="73"/>
    </row>
    <row r="47" spans="4:4" x14ac:dyDescent="0.25">
      <c r="D47" s="73"/>
    </row>
    <row r="48" spans="4:4" x14ac:dyDescent="0.25">
      <c r="D48" s="73"/>
    </row>
    <row r="49" spans="4:4" x14ac:dyDescent="0.25">
      <c r="D49" s="73"/>
    </row>
    <row r="50" spans="4:4" x14ac:dyDescent="0.25">
      <c r="D50" s="73"/>
    </row>
    <row r="51" spans="4:4" x14ac:dyDescent="0.25">
      <c r="D51" s="73"/>
    </row>
    <row r="52" spans="4:4" x14ac:dyDescent="0.25">
      <c r="D52" s="73"/>
    </row>
    <row r="53" spans="4:4" x14ac:dyDescent="0.25">
      <c r="D53" s="73"/>
    </row>
    <row r="54" spans="4:4" x14ac:dyDescent="0.25">
      <c r="D54" s="73"/>
    </row>
    <row r="55" spans="4:4" x14ac:dyDescent="0.25">
      <c r="D55" s="73"/>
    </row>
  </sheetData>
  <sheetProtection formatCells="0"/>
  <autoFilter ref="A8:J29" xr:uid="{00000000-0009-0000-0000-000001000000}">
    <sortState xmlns:xlrd2="http://schemas.microsoft.com/office/spreadsheetml/2017/richdata2" ref="A9:M29">
      <sortCondition sortBy="cellColor" ref="A8" dxfId="2"/>
    </sortState>
  </autoFilter>
  <mergeCells count="8">
    <mergeCell ref="B7:J7"/>
    <mergeCell ref="A6:J6"/>
    <mergeCell ref="B4:J4"/>
    <mergeCell ref="B1:J1"/>
    <mergeCell ref="B5:J5"/>
    <mergeCell ref="A1:A5"/>
    <mergeCell ref="B2:J2"/>
    <mergeCell ref="B3:J3"/>
  </mergeCells>
  <pageMargins left="0.51181102362204722" right="0.51181102362204722" top="0.78740157480314965" bottom="0.78740157480314965" header="0.31496062992125984" footer="0.31496062992125984"/>
  <pageSetup paperSize="9" scale="66" fitToHeight="0" orientation="landscape" horizontalDpi="4294967294" r:id="rId1"/>
  <headerFooter>
    <oddFooter>&amp;L&amp;"-,Negrito"FRM-DGFAJ-009-10&amp;C&amp;"-,Negrito"REV. 00                                                                                     DATA: 05/07/2024&amp;R&amp;"-,Negrito"Página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6"/>
  <sheetViews>
    <sheetView zoomScale="80" zoomScaleNormal="80" zoomScaleSheetLayoutView="100" zoomScalePageLayoutView="80" workbookViewId="0">
      <selection activeCell="G15" sqref="G15"/>
    </sheetView>
  </sheetViews>
  <sheetFormatPr defaultColWidth="9.140625" defaultRowHeight="15.75" x14ac:dyDescent="0.25"/>
  <cols>
    <col min="1" max="1" width="44.28515625" style="69" customWidth="1"/>
    <col min="2" max="2" width="17.85546875" style="69" customWidth="1"/>
    <col min="3" max="3" width="22.85546875" style="69" customWidth="1"/>
    <col min="4" max="4" width="13.85546875" style="69" customWidth="1"/>
    <col min="5" max="5" width="11.42578125" style="72" bestFit="1" customWidth="1"/>
    <col min="6" max="6" width="19.28515625" style="69" customWidth="1"/>
    <col min="7" max="7" width="22.140625" style="69" customWidth="1"/>
    <col min="8" max="8" width="13.28515625" style="69" customWidth="1"/>
    <col min="9" max="9" width="16.42578125" style="69" customWidth="1"/>
    <col min="10" max="10" width="12.85546875" style="69" customWidth="1"/>
    <col min="11" max="11" width="20.42578125" style="69" customWidth="1"/>
    <col min="12" max="16384" width="9.140625" style="69"/>
  </cols>
  <sheetData>
    <row r="1" spans="1:11" ht="21.95" customHeight="1" x14ac:dyDescent="0.25">
      <c r="A1" s="148"/>
      <c r="B1" s="135" t="s">
        <v>304</v>
      </c>
      <c r="C1" s="135"/>
      <c r="D1" s="135"/>
      <c r="E1" s="135"/>
      <c r="F1" s="135"/>
      <c r="G1" s="135"/>
      <c r="H1" s="135"/>
      <c r="I1" s="135"/>
      <c r="J1" s="135"/>
      <c r="K1" s="136"/>
    </row>
    <row r="2" spans="1:11" ht="21.95" customHeight="1" x14ac:dyDescent="0.25">
      <c r="A2" s="149"/>
      <c r="B2" s="141" t="s">
        <v>305</v>
      </c>
      <c r="C2" s="141"/>
      <c r="D2" s="141"/>
      <c r="E2" s="141"/>
      <c r="F2" s="141"/>
      <c r="G2" s="141"/>
      <c r="H2" s="141"/>
      <c r="I2" s="141"/>
      <c r="J2" s="141"/>
      <c r="K2" s="142"/>
    </row>
    <row r="3" spans="1:11" ht="21.95" customHeight="1" x14ac:dyDescent="0.25">
      <c r="A3" s="149"/>
      <c r="B3" s="143" t="s">
        <v>1</v>
      </c>
      <c r="C3" s="143"/>
      <c r="D3" s="143"/>
      <c r="E3" s="143"/>
      <c r="F3" s="143"/>
      <c r="G3" s="143"/>
      <c r="H3" s="143"/>
      <c r="I3" s="143"/>
      <c r="J3" s="143"/>
      <c r="K3" s="144"/>
    </row>
    <row r="4" spans="1:11" ht="51.95" customHeight="1" x14ac:dyDescent="0.25">
      <c r="A4" s="149"/>
      <c r="B4" s="150" t="s">
        <v>288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1:11" ht="20.100000000000001" customHeight="1" x14ac:dyDescent="0.25">
      <c r="A5" s="155" t="s">
        <v>306</v>
      </c>
      <c r="B5" s="156"/>
      <c r="C5" s="156"/>
      <c r="D5" s="156"/>
      <c r="E5" s="156"/>
      <c r="F5" s="156"/>
      <c r="G5" s="156"/>
      <c r="H5" s="156"/>
      <c r="I5" s="156"/>
      <c r="J5" s="156"/>
      <c r="K5" s="157"/>
    </row>
    <row r="6" spans="1:11" ht="20.100000000000001" customHeight="1" x14ac:dyDescent="0.25">
      <c r="A6" s="112" t="s">
        <v>301</v>
      </c>
      <c r="B6" s="153" t="s">
        <v>286</v>
      </c>
      <c r="C6" s="153"/>
      <c r="D6" s="153"/>
      <c r="E6" s="153"/>
      <c r="F6" s="153"/>
      <c r="G6" s="153"/>
      <c r="H6" s="153"/>
      <c r="I6" s="153"/>
      <c r="J6" s="153"/>
      <c r="K6" s="154"/>
    </row>
    <row r="7" spans="1:11" ht="20.100000000000001" customHeight="1" thickBot="1" x14ac:dyDescent="0.3">
      <c r="A7" s="145" t="s">
        <v>300</v>
      </c>
      <c r="B7" s="146"/>
      <c r="C7" s="146"/>
      <c r="D7" s="146"/>
      <c r="E7" s="146"/>
      <c r="F7" s="168"/>
      <c r="G7" s="168"/>
      <c r="H7" s="168"/>
      <c r="I7" s="168"/>
      <c r="J7" s="168"/>
      <c r="K7" s="147"/>
    </row>
    <row r="8" spans="1:11" ht="49.5" customHeight="1" thickBot="1" x14ac:dyDescent="0.3">
      <c r="A8" s="110" t="s">
        <v>283</v>
      </c>
      <c r="B8" s="111" t="s">
        <v>294</v>
      </c>
      <c r="C8" s="111" t="s">
        <v>289</v>
      </c>
      <c r="D8" s="111" t="s">
        <v>10</v>
      </c>
      <c r="E8" s="167" t="s">
        <v>11</v>
      </c>
      <c r="F8" s="165" t="s">
        <v>295</v>
      </c>
      <c r="G8" s="165" t="s">
        <v>296</v>
      </c>
      <c r="H8" s="165" t="s">
        <v>293</v>
      </c>
      <c r="I8" s="165" t="s">
        <v>298</v>
      </c>
      <c r="J8" s="175" t="s">
        <v>287</v>
      </c>
      <c r="K8" s="173" t="s">
        <v>299</v>
      </c>
    </row>
    <row r="9" spans="1:11" s="68" customFormat="1" ht="24.95" customHeight="1" x14ac:dyDescent="0.25">
      <c r="A9" s="88"/>
      <c r="B9" s="82"/>
      <c r="C9" s="71"/>
      <c r="D9" s="83"/>
      <c r="E9" s="84"/>
      <c r="F9" s="164"/>
      <c r="G9" s="166"/>
      <c r="H9" s="166"/>
      <c r="I9" s="170" t="str">
        <f t="shared" ref="I9:I30" si="0">IF(F9="","",IFERROR((G9/F9)-1,""))</f>
        <v/>
      </c>
      <c r="J9" s="174" t="str">
        <f t="shared" ref="J9:J30" si="1">IF(H9="","",IFERROR((H9/F9)-1,""))</f>
        <v/>
      </c>
      <c r="K9" s="101"/>
    </row>
    <row r="10" spans="1:11" s="68" customFormat="1" ht="24.95" customHeight="1" x14ac:dyDescent="0.25">
      <c r="A10" s="88"/>
      <c r="B10" s="82"/>
      <c r="C10" s="71"/>
      <c r="D10" s="83"/>
      <c r="E10" s="84"/>
      <c r="F10" s="81"/>
      <c r="G10" s="74"/>
      <c r="H10" s="74"/>
      <c r="I10" s="80" t="str">
        <f t="shared" si="0"/>
        <v/>
      </c>
      <c r="J10" s="85" t="str">
        <f t="shared" si="1"/>
        <v/>
      </c>
      <c r="K10" s="101"/>
    </row>
    <row r="11" spans="1:11" s="68" customFormat="1" ht="24.95" customHeight="1" x14ac:dyDescent="0.25">
      <c r="A11" s="88"/>
      <c r="B11" s="82"/>
      <c r="C11" s="71"/>
      <c r="D11" s="83"/>
      <c r="E11" s="84"/>
      <c r="F11" s="81"/>
      <c r="G11" s="78"/>
      <c r="H11" s="78"/>
      <c r="I11" s="80" t="str">
        <f t="shared" si="0"/>
        <v/>
      </c>
      <c r="J11" s="85" t="str">
        <f t="shared" si="1"/>
        <v/>
      </c>
      <c r="K11" s="101"/>
    </row>
    <row r="12" spans="1:11" s="68" customFormat="1" ht="24.95" customHeight="1" x14ac:dyDescent="0.25">
      <c r="A12" s="88"/>
      <c r="B12" s="82"/>
      <c r="C12" s="71"/>
      <c r="D12" s="83"/>
      <c r="E12" s="84"/>
      <c r="F12" s="81"/>
      <c r="G12" s="78"/>
      <c r="H12" s="78"/>
      <c r="I12" s="80" t="str">
        <f t="shared" si="0"/>
        <v/>
      </c>
      <c r="J12" s="85" t="str">
        <f t="shared" si="1"/>
        <v/>
      </c>
      <c r="K12" s="101"/>
    </row>
    <row r="13" spans="1:11" s="68" customFormat="1" ht="24.95" customHeight="1" x14ac:dyDescent="0.25">
      <c r="A13" s="88"/>
      <c r="B13" s="82"/>
      <c r="C13" s="71"/>
      <c r="D13" s="83"/>
      <c r="E13" s="84"/>
      <c r="F13" s="81"/>
      <c r="G13" s="78"/>
      <c r="H13" s="78"/>
      <c r="I13" s="80" t="str">
        <f t="shared" si="0"/>
        <v/>
      </c>
      <c r="J13" s="85" t="str">
        <f t="shared" si="1"/>
        <v/>
      </c>
      <c r="K13" s="101"/>
    </row>
    <row r="14" spans="1:11" s="68" customFormat="1" ht="24.95" customHeight="1" x14ac:dyDescent="0.25">
      <c r="A14" s="88"/>
      <c r="B14" s="82"/>
      <c r="C14" s="71"/>
      <c r="D14" s="83"/>
      <c r="E14" s="84"/>
      <c r="F14" s="81"/>
      <c r="G14" s="78"/>
      <c r="H14" s="78"/>
      <c r="I14" s="80" t="str">
        <f t="shared" si="0"/>
        <v/>
      </c>
      <c r="J14" s="85" t="str">
        <f t="shared" si="1"/>
        <v/>
      </c>
      <c r="K14" s="101"/>
    </row>
    <row r="15" spans="1:11" s="68" customFormat="1" ht="24.95" customHeight="1" x14ac:dyDescent="0.25">
      <c r="A15" s="88"/>
      <c r="B15" s="82"/>
      <c r="C15" s="71"/>
      <c r="D15" s="83"/>
      <c r="E15" s="84"/>
      <c r="F15" s="81"/>
      <c r="G15" s="78"/>
      <c r="H15" s="78"/>
      <c r="I15" s="80" t="str">
        <f t="shared" si="0"/>
        <v/>
      </c>
      <c r="J15" s="85" t="str">
        <f t="shared" si="1"/>
        <v/>
      </c>
      <c r="K15" s="101"/>
    </row>
    <row r="16" spans="1:11" s="68" customFormat="1" ht="24.95" customHeight="1" x14ac:dyDescent="0.25">
      <c r="A16" s="88"/>
      <c r="B16" s="82"/>
      <c r="C16" s="71"/>
      <c r="D16" s="83"/>
      <c r="E16" s="84"/>
      <c r="F16" s="81"/>
      <c r="G16" s="78"/>
      <c r="H16" s="78"/>
      <c r="I16" s="80" t="str">
        <f t="shared" si="0"/>
        <v/>
      </c>
      <c r="J16" s="85" t="str">
        <f t="shared" si="1"/>
        <v/>
      </c>
      <c r="K16" s="101"/>
    </row>
    <row r="17" spans="1:11" s="68" customFormat="1" ht="24.95" customHeight="1" x14ac:dyDescent="0.25">
      <c r="A17" s="88"/>
      <c r="B17" s="82"/>
      <c r="C17" s="71"/>
      <c r="D17" s="83"/>
      <c r="E17" s="84"/>
      <c r="F17" s="81"/>
      <c r="G17" s="78"/>
      <c r="H17" s="78"/>
      <c r="I17" s="80" t="str">
        <f t="shared" si="0"/>
        <v/>
      </c>
      <c r="J17" s="85" t="str">
        <f t="shared" si="1"/>
        <v/>
      </c>
      <c r="K17" s="101"/>
    </row>
    <row r="18" spans="1:11" s="68" customFormat="1" ht="24.95" customHeight="1" x14ac:dyDescent="0.25">
      <c r="A18" s="88"/>
      <c r="B18" s="82"/>
      <c r="C18" s="71"/>
      <c r="D18" s="83"/>
      <c r="E18" s="84"/>
      <c r="F18" s="81"/>
      <c r="G18" s="78"/>
      <c r="H18" s="78"/>
      <c r="I18" s="80" t="str">
        <f t="shared" si="0"/>
        <v/>
      </c>
      <c r="J18" s="85" t="str">
        <f t="shared" si="1"/>
        <v/>
      </c>
      <c r="K18" s="101"/>
    </row>
    <row r="19" spans="1:11" s="68" customFormat="1" ht="24.95" customHeight="1" x14ac:dyDescent="0.25">
      <c r="A19" s="88"/>
      <c r="B19" s="82"/>
      <c r="C19" s="71"/>
      <c r="D19" s="83"/>
      <c r="E19" s="84"/>
      <c r="F19" s="81"/>
      <c r="G19" s="78"/>
      <c r="H19" s="78"/>
      <c r="I19" s="80" t="str">
        <f t="shared" si="0"/>
        <v/>
      </c>
      <c r="J19" s="85" t="str">
        <f t="shared" si="1"/>
        <v/>
      </c>
      <c r="K19" s="101"/>
    </row>
    <row r="20" spans="1:11" s="68" customFormat="1" ht="24.95" customHeight="1" x14ac:dyDescent="0.25">
      <c r="A20" s="88"/>
      <c r="B20" s="82"/>
      <c r="C20" s="71"/>
      <c r="D20" s="83"/>
      <c r="E20" s="84"/>
      <c r="F20" s="81"/>
      <c r="G20" s="78"/>
      <c r="H20" s="78"/>
      <c r="I20" s="80" t="str">
        <f t="shared" si="0"/>
        <v/>
      </c>
      <c r="J20" s="85" t="str">
        <f t="shared" si="1"/>
        <v/>
      </c>
      <c r="K20" s="101"/>
    </row>
    <row r="21" spans="1:11" s="68" customFormat="1" ht="24.95" customHeight="1" x14ac:dyDescent="0.25">
      <c r="A21" s="88"/>
      <c r="B21" s="82"/>
      <c r="C21" s="71"/>
      <c r="D21" s="83"/>
      <c r="E21" s="84"/>
      <c r="F21" s="81"/>
      <c r="G21" s="78"/>
      <c r="H21" s="78"/>
      <c r="I21" s="80" t="str">
        <f t="shared" si="0"/>
        <v/>
      </c>
      <c r="J21" s="85" t="str">
        <f t="shared" si="1"/>
        <v/>
      </c>
      <c r="K21" s="101"/>
    </row>
    <row r="22" spans="1:11" s="68" customFormat="1" ht="24.95" customHeight="1" x14ac:dyDescent="0.25">
      <c r="A22" s="88"/>
      <c r="B22" s="82"/>
      <c r="C22" s="71"/>
      <c r="D22" s="83"/>
      <c r="E22" s="84"/>
      <c r="F22" s="81"/>
      <c r="G22" s="78"/>
      <c r="H22" s="78"/>
      <c r="I22" s="80" t="str">
        <f t="shared" si="0"/>
        <v/>
      </c>
      <c r="J22" s="85" t="str">
        <f t="shared" si="1"/>
        <v/>
      </c>
      <c r="K22" s="101"/>
    </row>
    <row r="23" spans="1:11" s="68" customFormat="1" ht="24.95" customHeight="1" x14ac:dyDescent="0.25">
      <c r="A23" s="88"/>
      <c r="B23" s="82"/>
      <c r="C23" s="71"/>
      <c r="D23" s="83"/>
      <c r="E23" s="84"/>
      <c r="F23" s="81"/>
      <c r="G23" s="79"/>
      <c r="H23" s="78"/>
      <c r="I23" s="80" t="str">
        <f t="shared" si="0"/>
        <v/>
      </c>
      <c r="J23" s="85" t="str">
        <f t="shared" si="1"/>
        <v/>
      </c>
      <c r="K23" s="101"/>
    </row>
    <row r="24" spans="1:11" s="68" customFormat="1" ht="24.95" customHeight="1" x14ac:dyDescent="0.25">
      <c r="A24" s="88"/>
      <c r="B24" s="82"/>
      <c r="C24" s="71"/>
      <c r="D24" s="83"/>
      <c r="E24" s="84"/>
      <c r="F24" s="81"/>
      <c r="G24" s="78"/>
      <c r="H24" s="78"/>
      <c r="I24" s="80" t="str">
        <f t="shared" si="0"/>
        <v/>
      </c>
      <c r="J24" s="85" t="str">
        <f t="shared" si="1"/>
        <v/>
      </c>
      <c r="K24" s="101"/>
    </row>
    <row r="25" spans="1:11" s="68" customFormat="1" ht="24.95" customHeight="1" x14ac:dyDescent="0.25">
      <c r="A25" s="88"/>
      <c r="B25" s="75"/>
      <c r="C25" s="71"/>
      <c r="D25" s="76"/>
      <c r="E25" s="77"/>
      <c r="F25" s="79"/>
      <c r="G25" s="78"/>
      <c r="H25" s="78"/>
      <c r="I25" s="80" t="str">
        <f t="shared" si="0"/>
        <v/>
      </c>
      <c r="J25" s="85" t="str">
        <f t="shared" si="1"/>
        <v/>
      </c>
      <c r="K25" s="101"/>
    </row>
    <row r="26" spans="1:11" s="68" customFormat="1" ht="24.95" customHeight="1" x14ac:dyDescent="0.25">
      <c r="A26" s="90"/>
      <c r="B26" s="75"/>
      <c r="C26" s="71"/>
      <c r="D26" s="76"/>
      <c r="E26" s="77"/>
      <c r="F26" s="79"/>
      <c r="G26" s="78"/>
      <c r="H26" s="78"/>
      <c r="I26" s="80" t="str">
        <f t="shared" si="0"/>
        <v/>
      </c>
      <c r="J26" s="85" t="str">
        <f t="shared" si="1"/>
        <v/>
      </c>
      <c r="K26" s="101"/>
    </row>
    <row r="27" spans="1:11" s="68" customFormat="1" ht="24.95" customHeight="1" x14ac:dyDescent="0.25">
      <c r="A27" s="88"/>
      <c r="B27" s="75"/>
      <c r="C27" s="71"/>
      <c r="D27" s="76"/>
      <c r="E27" s="77"/>
      <c r="F27" s="79"/>
      <c r="G27" s="78"/>
      <c r="H27" s="78"/>
      <c r="I27" s="80" t="str">
        <f t="shared" si="0"/>
        <v/>
      </c>
      <c r="J27" s="85" t="str">
        <f t="shared" si="1"/>
        <v/>
      </c>
      <c r="K27" s="101"/>
    </row>
    <row r="28" spans="1:11" s="68" customFormat="1" ht="24.95" customHeight="1" x14ac:dyDescent="0.25">
      <c r="A28" s="91"/>
      <c r="B28" s="75"/>
      <c r="C28" s="71"/>
      <c r="D28" s="76"/>
      <c r="E28" s="77"/>
      <c r="F28" s="79"/>
      <c r="G28" s="78"/>
      <c r="H28" s="78"/>
      <c r="I28" s="80" t="str">
        <f t="shared" si="0"/>
        <v/>
      </c>
      <c r="J28" s="85" t="str">
        <f t="shared" si="1"/>
        <v/>
      </c>
      <c r="K28" s="101"/>
    </row>
    <row r="29" spans="1:11" s="68" customFormat="1" ht="24.95" customHeight="1" x14ac:dyDescent="0.25">
      <c r="A29" s="91"/>
      <c r="B29" s="75"/>
      <c r="C29" s="71"/>
      <c r="D29" s="76"/>
      <c r="E29" s="77"/>
      <c r="F29" s="79"/>
      <c r="G29" s="78"/>
      <c r="H29" s="78"/>
      <c r="I29" s="80" t="str">
        <f t="shared" si="0"/>
        <v/>
      </c>
      <c r="J29" s="85" t="str">
        <f t="shared" si="1"/>
        <v/>
      </c>
      <c r="K29" s="101"/>
    </row>
    <row r="30" spans="1:11" s="68" customFormat="1" ht="24.95" customHeight="1" thickBot="1" x14ac:dyDescent="0.3">
      <c r="A30" s="92"/>
      <c r="B30" s="93"/>
      <c r="C30" s="94"/>
      <c r="D30" s="95"/>
      <c r="E30" s="96"/>
      <c r="F30" s="97"/>
      <c r="G30" s="98"/>
      <c r="H30" s="98"/>
      <c r="I30" s="102" t="str">
        <f t="shared" si="0"/>
        <v/>
      </c>
      <c r="J30" s="103" t="str">
        <f t="shared" si="1"/>
        <v/>
      </c>
      <c r="K30" s="104"/>
    </row>
    <row r="31" spans="1:11" x14ac:dyDescent="0.25">
      <c r="D31" s="73"/>
    </row>
    <row r="32" spans="1:11" x14ac:dyDescent="0.25">
      <c r="D32" s="73"/>
    </row>
    <row r="33" spans="4:4" x14ac:dyDescent="0.25">
      <c r="D33" s="73"/>
    </row>
    <row r="34" spans="4:4" x14ac:dyDescent="0.25">
      <c r="D34" s="73"/>
    </row>
    <row r="35" spans="4:4" x14ac:dyDescent="0.25">
      <c r="D35" s="73"/>
    </row>
    <row r="36" spans="4:4" x14ac:dyDescent="0.25">
      <c r="D36" s="73"/>
    </row>
    <row r="37" spans="4:4" x14ac:dyDescent="0.25">
      <c r="D37" s="73"/>
    </row>
    <row r="38" spans="4:4" x14ac:dyDescent="0.25">
      <c r="D38" s="73"/>
    </row>
    <row r="39" spans="4:4" x14ac:dyDescent="0.25">
      <c r="D39" s="73"/>
    </row>
    <row r="40" spans="4:4" x14ac:dyDescent="0.25">
      <c r="D40" s="73"/>
    </row>
    <row r="41" spans="4:4" x14ac:dyDescent="0.25">
      <c r="D41" s="73"/>
    </row>
    <row r="42" spans="4:4" x14ac:dyDescent="0.25">
      <c r="D42" s="73"/>
    </row>
    <row r="43" spans="4:4" x14ac:dyDescent="0.25">
      <c r="D43" s="73"/>
    </row>
    <row r="44" spans="4:4" x14ac:dyDescent="0.25">
      <c r="D44" s="73"/>
    </row>
    <row r="45" spans="4:4" x14ac:dyDescent="0.25">
      <c r="D45" s="73"/>
    </row>
    <row r="46" spans="4:4" x14ac:dyDescent="0.25">
      <c r="D46" s="73"/>
    </row>
    <row r="47" spans="4:4" x14ac:dyDescent="0.25">
      <c r="D47" s="73"/>
    </row>
    <row r="48" spans="4:4" x14ac:dyDescent="0.25">
      <c r="D48" s="73"/>
    </row>
    <row r="49" spans="4:4" x14ac:dyDescent="0.25">
      <c r="D49" s="73"/>
    </row>
    <row r="50" spans="4:4" x14ac:dyDescent="0.25">
      <c r="D50" s="73"/>
    </row>
    <row r="51" spans="4:4" x14ac:dyDescent="0.25">
      <c r="D51" s="73"/>
    </row>
    <row r="52" spans="4:4" x14ac:dyDescent="0.25">
      <c r="D52" s="73"/>
    </row>
    <row r="53" spans="4:4" x14ac:dyDescent="0.25">
      <c r="D53" s="73"/>
    </row>
    <row r="54" spans="4:4" x14ac:dyDescent="0.25">
      <c r="D54" s="73"/>
    </row>
    <row r="55" spans="4:4" x14ac:dyDescent="0.25">
      <c r="D55" s="73"/>
    </row>
    <row r="56" spans="4:4" x14ac:dyDescent="0.25">
      <c r="D56" s="73"/>
    </row>
  </sheetData>
  <sheetProtection formatColumns="0"/>
  <autoFilter ref="A8:J30" xr:uid="{00000000-0009-0000-0000-000002000000}">
    <sortState xmlns:xlrd2="http://schemas.microsoft.com/office/spreadsheetml/2017/richdata2" ref="A8:M29">
      <sortCondition sortBy="cellColor" ref="A7" dxfId="1"/>
    </sortState>
  </autoFilter>
  <mergeCells count="8">
    <mergeCell ref="A7:K7"/>
    <mergeCell ref="A1:A4"/>
    <mergeCell ref="B4:K4"/>
    <mergeCell ref="B1:K1"/>
    <mergeCell ref="B2:K2"/>
    <mergeCell ref="B3:K3"/>
    <mergeCell ref="B6:K6"/>
    <mergeCell ref="A5:K5"/>
  </mergeCells>
  <pageMargins left="0.51181102362204722" right="0.51181102362204722" top="0.78740157480314965" bottom="0.78740157480314965" header="0.31496062992125984" footer="0.31496062992125984"/>
  <pageSetup paperSize="9" scale="64" fitToHeight="0" orientation="landscape" horizontalDpi="4294967294" r:id="rId1"/>
  <headerFooter>
    <oddFooter>&amp;LFRM-DGFAJ-009-10&amp;CREV. 00                                                                                     DATA: 05/07/2024&amp;RPágina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2">
    <pageSetUpPr fitToPage="1"/>
  </sheetPr>
  <dimension ref="A1:M61"/>
  <sheetViews>
    <sheetView view="pageLayout" zoomScale="73" zoomScaleNormal="80" zoomScaleSheetLayoutView="100" zoomScalePageLayoutView="73" workbookViewId="0">
      <selection activeCell="I11" sqref="I11"/>
    </sheetView>
  </sheetViews>
  <sheetFormatPr defaultColWidth="9.140625" defaultRowHeight="15.75" x14ac:dyDescent="0.25"/>
  <cols>
    <col min="1" max="1" width="44.28515625" style="69" customWidth="1"/>
    <col min="2" max="2" width="17.85546875" style="69" customWidth="1"/>
    <col min="3" max="3" width="22.85546875" style="69" customWidth="1"/>
    <col min="4" max="4" width="13.85546875" style="69" customWidth="1"/>
    <col min="5" max="5" width="11.42578125" style="72" bestFit="1" customWidth="1"/>
    <col min="6" max="6" width="19.28515625" style="69" customWidth="1"/>
    <col min="7" max="8" width="22.140625" style="69" customWidth="1"/>
    <col min="9" max="9" width="13.28515625" style="69" customWidth="1"/>
    <col min="10" max="10" width="17.5703125" style="69" customWidth="1"/>
    <col min="11" max="12" width="16.42578125" style="69" customWidth="1"/>
    <col min="13" max="13" width="12.85546875" style="69" customWidth="1"/>
    <col min="14" max="16384" width="9.140625" style="69"/>
  </cols>
  <sheetData>
    <row r="1" spans="1:13" ht="21" customHeight="1" x14ac:dyDescent="0.25">
      <c r="A1" s="139"/>
      <c r="B1" s="135" t="s">
        <v>304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6"/>
    </row>
    <row r="2" spans="1:13" ht="21" customHeight="1" x14ac:dyDescent="0.25">
      <c r="A2" s="140"/>
      <c r="B2" s="141" t="s">
        <v>305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2"/>
    </row>
    <row r="3" spans="1:13" ht="21" customHeight="1" x14ac:dyDescent="0.25">
      <c r="A3" s="140"/>
      <c r="B3" s="143" t="s">
        <v>1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4"/>
    </row>
    <row r="4" spans="1:13" ht="51" customHeight="1" x14ac:dyDescent="0.25">
      <c r="A4" s="140"/>
      <c r="B4" s="158" t="s">
        <v>288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9"/>
    </row>
    <row r="5" spans="1:13" ht="18.75" customHeight="1" x14ac:dyDescent="0.25">
      <c r="A5" s="130" t="s">
        <v>306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2"/>
    </row>
    <row r="6" spans="1:13" ht="18.75" customHeight="1" thickBot="1" x14ac:dyDescent="0.3">
      <c r="A6" s="86" t="s">
        <v>285</v>
      </c>
      <c r="B6" s="129" t="s">
        <v>286</v>
      </c>
      <c r="C6" s="129"/>
      <c r="D6" s="129"/>
      <c r="E6" s="129"/>
      <c r="F6" s="163"/>
      <c r="G6" s="163"/>
      <c r="H6" s="163"/>
      <c r="I6" s="163"/>
      <c r="J6" s="129"/>
      <c r="K6" s="163"/>
      <c r="L6" s="129"/>
      <c r="M6" s="171"/>
    </row>
    <row r="7" spans="1:13" ht="61.5" customHeight="1" thickBot="1" x14ac:dyDescent="0.3">
      <c r="A7" s="87" t="s">
        <v>283</v>
      </c>
      <c r="B7" s="70" t="s">
        <v>284</v>
      </c>
      <c r="C7" s="70" t="s">
        <v>289</v>
      </c>
      <c r="D7" s="70" t="s">
        <v>10</v>
      </c>
      <c r="E7" s="161" t="s">
        <v>11</v>
      </c>
      <c r="F7" s="165" t="s">
        <v>290</v>
      </c>
      <c r="G7" s="165" t="s">
        <v>291</v>
      </c>
      <c r="H7" s="165" t="s">
        <v>292</v>
      </c>
      <c r="I7" s="165" t="s">
        <v>293</v>
      </c>
      <c r="J7" s="169" t="s">
        <v>302</v>
      </c>
      <c r="K7" s="165" t="s">
        <v>287</v>
      </c>
      <c r="L7" s="169" t="s">
        <v>303</v>
      </c>
      <c r="M7" s="165" t="s">
        <v>299</v>
      </c>
    </row>
    <row r="8" spans="1:13" s="68" customFormat="1" ht="24.95" customHeight="1" x14ac:dyDescent="0.25">
      <c r="A8" s="88"/>
      <c r="B8" s="82"/>
      <c r="C8" s="71"/>
      <c r="D8" s="83"/>
      <c r="E8" s="84"/>
      <c r="F8" s="164"/>
      <c r="G8" s="166"/>
      <c r="H8" s="166"/>
      <c r="I8" s="166"/>
      <c r="J8" s="74"/>
      <c r="K8" s="170" t="str">
        <f t="shared" ref="K8:K35" si="0">IF(F8="","",IFERROR((G8/F8)-1,""))</f>
        <v/>
      </c>
      <c r="L8" s="80"/>
      <c r="M8" s="172" t="str">
        <f>IF(I8="","",IFERROR((I8/F8)-1,""))</f>
        <v/>
      </c>
    </row>
    <row r="9" spans="1:13" s="68" customFormat="1" ht="24.95" customHeight="1" x14ac:dyDescent="0.25">
      <c r="A9" s="88"/>
      <c r="B9" s="82"/>
      <c r="C9" s="71"/>
      <c r="D9" s="83"/>
      <c r="E9" s="84"/>
      <c r="F9" s="81"/>
      <c r="G9" s="74"/>
      <c r="H9" s="74"/>
      <c r="I9" s="74"/>
      <c r="J9" s="74"/>
      <c r="K9" s="80" t="str">
        <f t="shared" si="0"/>
        <v/>
      </c>
      <c r="L9" s="80"/>
      <c r="M9" s="89" t="str">
        <f t="shared" ref="M9:M35" si="1">IF(I9="","",IFERROR((I9/F9)-1,""))</f>
        <v/>
      </c>
    </row>
    <row r="10" spans="1:13" s="68" customFormat="1" ht="24.95" customHeight="1" x14ac:dyDescent="0.25">
      <c r="A10" s="88"/>
      <c r="B10" s="82"/>
      <c r="C10" s="71"/>
      <c r="D10" s="83"/>
      <c r="E10" s="84"/>
      <c r="F10" s="81"/>
      <c r="G10" s="74"/>
      <c r="H10" s="74"/>
      <c r="I10" s="74"/>
      <c r="J10" s="74"/>
      <c r="K10" s="80" t="str">
        <f t="shared" si="0"/>
        <v/>
      </c>
      <c r="L10" s="80"/>
      <c r="M10" s="89" t="str">
        <f t="shared" si="1"/>
        <v/>
      </c>
    </row>
    <row r="11" spans="1:13" s="68" customFormat="1" ht="24.95" customHeight="1" x14ac:dyDescent="0.25">
      <c r="A11" s="88"/>
      <c r="B11" s="82"/>
      <c r="C11" s="71"/>
      <c r="D11" s="83"/>
      <c r="E11" s="84"/>
      <c r="F11" s="81"/>
      <c r="G11" s="74"/>
      <c r="H11" s="74"/>
      <c r="I11" s="74"/>
      <c r="J11" s="74"/>
      <c r="K11" s="80" t="str">
        <f t="shared" si="0"/>
        <v/>
      </c>
      <c r="L11" s="80"/>
      <c r="M11" s="89" t="str">
        <f t="shared" si="1"/>
        <v/>
      </c>
    </row>
    <row r="12" spans="1:13" s="68" customFormat="1" ht="24.95" customHeight="1" x14ac:dyDescent="0.25">
      <c r="A12" s="88"/>
      <c r="B12" s="82"/>
      <c r="C12" s="71"/>
      <c r="D12" s="83"/>
      <c r="E12" s="84"/>
      <c r="F12" s="81"/>
      <c r="G12" s="74"/>
      <c r="H12" s="74"/>
      <c r="I12" s="74"/>
      <c r="J12" s="74"/>
      <c r="K12" s="80" t="str">
        <f t="shared" si="0"/>
        <v/>
      </c>
      <c r="L12" s="80"/>
      <c r="M12" s="89" t="str">
        <f t="shared" si="1"/>
        <v/>
      </c>
    </row>
    <row r="13" spans="1:13" s="68" customFormat="1" ht="24.95" customHeight="1" x14ac:dyDescent="0.25">
      <c r="A13" s="88"/>
      <c r="B13" s="82"/>
      <c r="C13" s="71"/>
      <c r="D13" s="83"/>
      <c r="E13" s="84"/>
      <c r="F13" s="81"/>
      <c r="G13" s="74"/>
      <c r="H13" s="74"/>
      <c r="I13" s="74"/>
      <c r="J13" s="74"/>
      <c r="K13" s="80" t="str">
        <f t="shared" si="0"/>
        <v/>
      </c>
      <c r="L13" s="80"/>
      <c r="M13" s="89" t="str">
        <f t="shared" si="1"/>
        <v/>
      </c>
    </row>
    <row r="14" spans="1:13" s="68" customFormat="1" ht="24.95" customHeight="1" x14ac:dyDescent="0.25">
      <c r="A14" s="88"/>
      <c r="B14" s="82"/>
      <c r="C14" s="71"/>
      <c r="D14" s="83"/>
      <c r="E14" s="84"/>
      <c r="F14" s="81"/>
      <c r="G14" s="74"/>
      <c r="H14" s="74"/>
      <c r="I14" s="74"/>
      <c r="J14" s="74"/>
      <c r="K14" s="80" t="str">
        <f t="shared" si="0"/>
        <v/>
      </c>
      <c r="L14" s="80"/>
      <c r="M14" s="89" t="str">
        <f t="shared" si="1"/>
        <v/>
      </c>
    </row>
    <row r="15" spans="1:13" s="68" customFormat="1" ht="24.95" customHeight="1" x14ac:dyDescent="0.25">
      <c r="A15" s="88"/>
      <c r="B15" s="82"/>
      <c r="C15" s="71"/>
      <c r="D15" s="83"/>
      <c r="E15" s="84"/>
      <c r="F15" s="81"/>
      <c r="G15" s="74"/>
      <c r="H15" s="74"/>
      <c r="I15" s="74"/>
      <c r="J15" s="74"/>
      <c r="K15" s="80" t="str">
        <f t="shared" si="0"/>
        <v/>
      </c>
      <c r="L15" s="80"/>
      <c r="M15" s="89" t="str">
        <f t="shared" si="1"/>
        <v/>
      </c>
    </row>
    <row r="16" spans="1:13" s="68" customFormat="1" ht="24.95" customHeight="1" x14ac:dyDescent="0.25">
      <c r="A16" s="88"/>
      <c r="B16" s="82"/>
      <c r="C16" s="71"/>
      <c r="D16" s="83"/>
      <c r="E16" s="84"/>
      <c r="F16" s="81"/>
      <c r="G16" s="74"/>
      <c r="H16" s="74"/>
      <c r="I16" s="74"/>
      <c r="J16" s="74"/>
      <c r="K16" s="80" t="str">
        <f t="shared" si="0"/>
        <v/>
      </c>
      <c r="L16" s="80"/>
      <c r="M16" s="89" t="str">
        <f t="shared" si="1"/>
        <v/>
      </c>
    </row>
    <row r="17" spans="1:13" s="68" customFormat="1" ht="24.95" customHeight="1" x14ac:dyDescent="0.25">
      <c r="A17" s="88"/>
      <c r="B17" s="82"/>
      <c r="C17" s="71"/>
      <c r="D17" s="83"/>
      <c r="E17" s="84"/>
      <c r="F17" s="81"/>
      <c r="G17" s="74"/>
      <c r="H17" s="74"/>
      <c r="I17" s="74"/>
      <c r="J17" s="74"/>
      <c r="K17" s="80" t="str">
        <f t="shared" si="0"/>
        <v/>
      </c>
      <c r="L17" s="80"/>
      <c r="M17" s="89" t="str">
        <f t="shared" si="1"/>
        <v/>
      </c>
    </row>
    <row r="18" spans="1:13" s="68" customFormat="1" ht="24.95" customHeight="1" x14ac:dyDescent="0.25">
      <c r="A18" s="88"/>
      <c r="B18" s="82"/>
      <c r="C18" s="71"/>
      <c r="D18" s="83"/>
      <c r="E18" s="84"/>
      <c r="F18" s="81"/>
      <c r="G18" s="74"/>
      <c r="H18" s="74"/>
      <c r="I18" s="74"/>
      <c r="J18" s="74"/>
      <c r="K18" s="80" t="str">
        <f t="shared" si="0"/>
        <v/>
      </c>
      <c r="L18" s="80"/>
      <c r="M18" s="89" t="str">
        <f t="shared" si="1"/>
        <v/>
      </c>
    </row>
    <row r="19" spans="1:13" s="68" customFormat="1" ht="24.95" customHeight="1" x14ac:dyDescent="0.25">
      <c r="A19" s="88"/>
      <c r="B19" s="82"/>
      <c r="C19" s="71"/>
      <c r="D19" s="83"/>
      <c r="E19" s="84"/>
      <c r="F19" s="81"/>
      <c r="G19" s="74"/>
      <c r="H19" s="74"/>
      <c r="I19" s="74"/>
      <c r="J19" s="74"/>
      <c r="K19" s="80" t="str">
        <f t="shared" si="0"/>
        <v/>
      </c>
      <c r="L19" s="80"/>
      <c r="M19" s="89" t="str">
        <f t="shared" si="1"/>
        <v/>
      </c>
    </row>
    <row r="20" spans="1:13" s="68" customFormat="1" ht="24.95" customHeight="1" x14ac:dyDescent="0.25">
      <c r="A20" s="88"/>
      <c r="B20" s="82"/>
      <c r="C20" s="71"/>
      <c r="D20" s="83"/>
      <c r="E20" s="84"/>
      <c r="F20" s="81"/>
      <c r="G20" s="74"/>
      <c r="H20" s="74"/>
      <c r="I20" s="74"/>
      <c r="J20" s="74"/>
      <c r="K20" s="80" t="str">
        <f t="shared" si="0"/>
        <v/>
      </c>
      <c r="L20" s="80"/>
      <c r="M20" s="89" t="str">
        <f t="shared" si="1"/>
        <v/>
      </c>
    </row>
    <row r="21" spans="1:13" s="68" customFormat="1" ht="24.95" customHeight="1" x14ac:dyDescent="0.25">
      <c r="A21" s="88"/>
      <c r="B21" s="82"/>
      <c r="C21" s="71"/>
      <c r="D21" s="83"/>
      <c r="E21" s="84"/>
      <c r="F21" s="81"/>
      <c r="G21" s="74"/>
      <c r="H21" s="74"/>
      <c r="I21" s="74"/>
      <c r="J21" s="74"/>
      <c r="K21" s="80" t="str">
        <f t="shared" si="0"/>
        <v/>
      </c>
      <c r="L21" s="80"/>
      <c r="M21" s="89" t="str">
        <f t="shared" si="1"/>
        <v/>
      </c>
    </row>
    <row r="22" spans="1:13" s="68" customFormat="1" ht="24.95" customHeight="1" x14ac:dyDescent="0.25">
      <c r="A22" s="88"/>
      <c r="B22" s="82"/>
      <c r="C22" s="71"/>
      <c r="D22" s="83"/>
      <c r="E22" s="84"/>
      <c r="F22" s="81"/>
      <c r="G22" s="74"/>
      <c r="H22" s="74"/>
      <c r="I22" s="74"/>
      <c r="J22" s="74"/>
      <c r="K22" s="80" t="str">
        <f t="shared" si="0"/>
        <v/>
      </c>
      <c r="L22" s="80"/>
      <c r="M22" s="89" t="str">
        <f t="shared" si="1"/>
        <v/>
      </c>
    </row>
    <row r="23" spans="1:13" s="68" customFormat="1" ht="24.95" customHeight="1" x14ac:dyDescent="0.25">
      <c r="A23" s="88"/>
      <c r="B23" s="82"/>
      <c r="C23" s="71"/>
      <c r="D23" s="83"/>
      <c r="E23" s="84"/>
      <c r="F23" s="81"/>
      <c r="G23" s="74"/>
      <c r="H23" s="74"/>
      <c r="I23" s="74"/>
      <c r="J23" s="74"/>
      <c r="K23" s="80" t="str">
        <f t="shared" si="0"/>
        <v/>
      </c>
      <c r="L23" s="80"/>
      <c r="M23" s="89" t="str">
        <f t="shared" si="1"/>
        <v/>
      </c>
    </row>
    <row r="24" spans="1:13" s="68" customFormat="1" ht="24.95" customHeight="1" x14ac:dyDescent="0.25">
      <c r="A24" s="88"/>
      <c r="B24" s="82"/>
      <c r="C24" s="71"/>
      <c r="D24" s="83"/>
      <c r="E24" s="84"/>
      <c r="F24" s="81"/>
      <c r="G24" s="74"/>
      <c r="H24" s="74"/>
      <c r="I24" s="74"/>
      <c r="J24" s="74"/>
      <c r="K24" s="80" t="str">
        <f t="shared" si="0"/>
        <v/>
      </c>
      <c r="L24" s="80"/>
      <c r="M24" s="89" t="str">
        <f t="shared" si="1"/>
        <v/>
      </c>
    </row>
    <row r="25" spans="1:13" s="68" customFormat="1" ht="24.95" customHeight="1" x14ac:dyDescent="0.25">
      <c r="A25" s="88"/>
      <c r="B25" s="82"/>
      <c r="C25" s="71"/>
      <c r="D25" s="83"/>
      <c r="E25" s="84"/>
      <c r="F25" s="81"/>
      <c r="G25" s="74"/>
      <c r="H25" s="74"/>
      <c r="I25" s="74"/>
      <c r="J25" s="74"/>
      <c r="K25" s="80" t="str">
        <f t="shared" si="0"/>
        <v/>
      </c>
      <c r="L25" s="80"/>
      <c r="M25" s="89" t="str">
        <f t="shared" si="1"/>
        <v/>
      </c>
    </row>
    <row r="26" spans="1:13" s="68" customFormat="1" ht="24.95" customHeight="1" x14ac:dyDescent="0.25">
      <c r="A26" s="88"/>
      <c r="B26" s="82"/>
      <c r="C26" s="71"/>
      <c r="D26" s="83"/>
      <c r="E26" s="84"/>
      <c r="F26" s="81"/>
      <c r="G26" s="74"/>
      <c r="H26" s="74"/>
      <c r="I26" s="74"/>
      <c r="J26" s="74"/>
      <c r="K26" s="80" t="str">
        <f t="shared" si="0"/>
        <v/>
      </c>
      <c r="L26" s="80"/>
      <c r="M26" s="89" t="str">
        <f t="shared" si="1"/>
        <v/>
      </c>
    </row>
    <row r="27" spans="1:13" s="68" customFormat="1" ht="24.95" customHeight="1" x14ac:dyDescent="0.25">
      <c r="A27" s="88"/>
      <c r="B27" s="82"/>
      <c r="C27" s="71"/>
      <c r="D27" s="83"/>
      <c r="E27" s="84"/>
      <c r="F27" s="81"/>
      <c r="G27" s="74"/>
      <c r="H27" s="74"/>
      <c r="I27" s="74"/>
      <c r="J27" s="74"/>
      <c r="K27" s="80" t="str">
        <f t="shared" si="0"/>
        <v/>
      </c>
      <c r="L27" s="80"/>
      <c r="M27" s="89" t="str">
        <f t="shared" si="1"/>
        <v/>
      </c>
    </row>
    <row r="28" spans="1:13" s="68" customFormat="1" ht="24.95" customHeight="1" x14ac:dyDescent="0.25">
      <c r="A28" s="88"/>
      <c r="B28" s="82"/>
      <c r="C28" s="71"/>
      <c r="D28" s="83"/>
      <c r="E28" s="84"/>
      <c r="F28" s="81"/>
      <c r="G28" s="74"/>
      <c r="H28" s="74"/>
      <c r="I28" s="74"/>
      <c r="J28" s="74"/>
      <c r="K28" s="80" t="str">
        <f t="shared" si="0"/>
        <v/>
      </c>
      <c r="L28" s="80"/>
      <c r="M28" s="89" t="str">
        <f t="shared" si="1"/>
        <v/>
      </c>
    </row>
    <row r="29" spans="1:13" s="68" customFormat="1" ht="24.95" customHeight="1" x14ac:dyDescent="0.25">
      <c r="A29" s="88"/>
      <c r="B29" s="82"/>
      <c r="C29" s="71"/>
      <c r="D29" s="83"/>
      <c r="E29" s="84"/>
      <c r="F29" s="81"/>
      <c r="G29" s="74"/>
      <c r="H29" s="74"/>
      <c r="I29" s="74"/>
      <c r="J29" s="74"/>
      <c r="K29" s="80" t="str">
        <f t="shared" si="0"/>
        <v/>
      </c>
      <c r="L29" s="80"/>
      <c r="M29" s="89" t="str">
        <f t="shared" si="1"/>
        <v/>
      </c>
    </row>
    <row r="30" spans="1:13" s="68" customFormat="1" ht="24.95" customHeight="1" x14ac:dyDescent="0.25">
      <c r="A30" s="88"/>
      <c r="B30" s="75"/>
      <c r="C30" s="71"/>
      <c r="D30" s="76"/>
      <c r="E30" s="77"/>
      <c r="F30" s="79"/>
      <c r="G30" s="78"/>
      <c r="H30" s="78"/>
      <c r="I30" s="78"/>
      <c r="J30" s="78"/>
      <c r="K30" s="80" t="str">
        <f t="shared" si="0"/>
        <v/>
      </c>
      <c r="L30" s="80"/>
      <c r="M30" s="89" t="str">
        <f t="shared" si="1"/>
        <v/>
      </c>
    </row>
    <row r="31" spans="1:13" s="68" customFormat="1" ht="24.95" customHeight="1" x14ac:dyDescent="0.25">
      <c r="A31" s="90"/>
      <c r="B31" s="75"/>
      <c r="C31" s="71"/>
      <c r="D31" s="76"/>
      <c r="E31" s="107"/>
      <c r="F31" s="79"/>
      <c r="G31" s="78"/>
      <c r="H31" s="78"/>
      <c r="I31" s="78"/>
      <c r="J31" s="78"/>
      <c r="K31" s="80" t="str">
        <f t="shared" si="0"/>
        <v/>
      </c>
      <c r="L31" s="80"/>
      <c r="M31" s="89" t="str">
        <f t="shared" si="1"/>
        <v/>
      </c>
    </row>
    <row r="32" spans="1:13" s="68" customFormat="1" ht="24.95" customHeight="1" x14ac:dyDescent="0.25">
      <c r="A32" s="88"/>
      <c r="B32" s="75"/>
      <c r="C32" s="71"/>
      <c r="D32" s="105"/>
      <c r="E32" s="109"/>
      <c r="F32" s="106"/>
      <c r="G32" s="78"/>
      <c r="H32" s="78"/>
      <c r="I32" s="78"/>
      <c r="J32" s="78"/>
      <c r="K32" s="80" t="str">
        <f t="shared" si="0"/>
        <v/>
      </c>
      <c r="L32" s="80"/>
      <c r="M32" s="89" t="str">
        <f t="shared" si="1"/>
        <v/>
      </c>
    </row>
    <row r="33" spans="1:13" s="68" customFormat="1" ht="24.95" customHeight="1" x14ac:dyDescent="0.25">
      <c r="A33" s="91"/>
      <c r="B33" s="75"/>
      <c r="C33" s="71"/>
      <c r="D33" s="76"/>
      <c r="E33" s="108"/>
      <c r="F33" s="79"/>
      <c r="G33" s="78"/>
      <c r="H33" s="78"/>
      <c r="I33" s="78"/>
      <c r="J33" s="78"/>
      <c r="K33" s="80" t="str">
        <f t="shared" si="0"/>
        <v/>
      </c>
      <c r="L33" s="80"/>
      <c r="M33" s="89" t="str">
        <f t="shared" si="1"/>
        <v/>
      </c>
    </row>
    <row r="34" spans="1:13" s="68" customFormat="1" ht="24.95" customHeight="1" x14ac:dyDescent="0.25">
      <c r="A34" s="91"/>
      <c r="B34" s="75"/>
      <c r="C34" s="71"/>
      <c r="D34" s="76"/>
      <c r="E34" s="77"/>
      <c r="F34" s="79"/>
      <c r="G34" s="78"/>
      <c r="H34" s="78"/>
      <c r="I34" s="78"/>
      <c r="J34" s="78"/>
      <c r="K34" s="80" t="str">
        <f t="shared" si="0"/>
        <v/>
      </c>
      <c r="L34" s="80"/>
      <c r="M34" s="89" t="str">
        <f t="shared" si="1"/>
        <v/>
      </c>
    </row>
    <row r="35" spans="1:13" s="68" customFormat="1" ht="24.95" customHeight="1" thickBot="1" x14ac:dyDescent="0.3">
      <c r="A35" s="92"/>
      <c r="B35" s="93"/>
      <c r="C35" s="94"/>
      <c r="D35" s="95"/>
      <c r="E35" s="96"/>
      <c r="F35" s="97"/>
      <c r="G35" s="98"/>
      <c r="H35" s="98"/>
      <c r="I35" s="98"/>
      <c r="J35" s="98"/>
      <c r="K35" s="102" t="str">
        <f t="shared" si="0"/>
        <v/>
      </c>
      <c r="L35" s="102"/>
      <c r="M35" s="99" t="str">
        <f t="shared" si="1"/>
        <v/>
      </c>
    </row>
    <row r="36" spans="1:13" x14ac:dyDescent="0.25">
      <c r="D36" s="73"/>
    </row>
    <row r="37" spans="1:13" x14ac:dyDescent="0.25">
      <c r="D37" s="73"/>
    </row>
    <row r="38" spans="1:13" x14ac:dyDescent="0.25">
      <c r="D38" s="73"/>
    </row>
    <row r="39" spans="1:13" x14ac:dyDescent="0.25">
      <c r="D39" s="73"/>
    </row>
    <row r="40" spans="1:13" x14ac:dyDescent="0.25">
      <c r="D40" s="73"/>
    </row>
    <row r="41" spans="1:13" x14ac:dyDescent="0.25">
      <c r="D41" s="73"/>
    </row>
    <row r="42" spans="1:13" x14ac:dyDescent="0.25">
      <c r="D42" s="73"/>
    </row>
    <row r="43" spans="1:13" x14ac:dyDescent="0.25">
      <c r="D43" s="73"/>
    </row>
    <row r="44" spans="1:13" x14ac:dyDescent="0.25">
      <c r="D44" s="73"/>
    </row>
    <row r="45" spans="1:13" x14ac:dyDescent="0.25">
      <c r="D45" s="73"/>
    </row>
    <row r="46" spans="1:13" x14ac:dyDescent="0.25">
      <c r="D46" s="73"/>
    </row>
    <row r="47" spans="1:13" x14ac:dyDescent="0.25">
      <c r="D47" s="73"/>
    </row>
    <row r="48" spans="1:13" x14ac:dyDescent="0.25">
      <c r="D48" s="73"/>
    </row>
    <row r="49" spans="4:4" x14ac:dyDescent="0.25">
      <c r="D49" s="73"/>
    </row>
    <row r="50" spans="4:4" x14ac:dyDescent="0.25">
      <c r="D50" s="73"/>
    </row>
    <row r="51" spans="4:4" x14ac:dyDescent="0.25">
      <c r="D51" s="73"/>
    </row>
    <row r="52" spans="4:4" x14ac:dyDescent="0.25">
      <c r="D52" s="73"/>
    </row>
    <row r="53" spans="4:4" x14ac:dyDescent="0.25">
      <c r="D53" s="73"/>
    </row>
    <row r="54" spans="4:4" x14ac:dyDescent="0.25">
      <c r="D54" s="73"/>
    </row>
    <row r="55" spans="4:4" x14ac:dyDescent="0.25">
      <c r="D55" s="73"/>
    </row>
    <row r="56" spans="4:4" x14ac:dyDescent="0.25">
      <c r="D56" s="73"/>
    </row>
    <row r="57" spans="4:4" x14ac:dyDescent="0.25">
      <c r="D57" s="73"/>
    </row>
    <row r="58" spans="4:4" x14ac:dyDescent="0.25">
      <c r="D58" s="73"/>
    </row>
    <row r="59" spans="4:4" x14ac:dyDescent="0.25">
      <c r="D59" s="73"/>
    </row>
    <row r="60" spans="4:4" x14ac:dyDescent="0.25">
      <c r="D60" s="73"/>
    </row>
    <row r="61" spans="4:4" x14ac:dyDescent="0.25">
      <c r="D61" s="73"/>
    </row>
  </sheetData>
  <sheetProtection formatColumns="0"/>
  <autoFilter ref="A7:M35" xr:uid="{00000000-0009-0000-0000-000003000000}">
    <sortState xmlns:xlrd2="http://schemas.microsoft.com/office/spreadsheetml/2017/richdata2" ref="A8:M35">
      <sortCondition sortBy="cellColor" ref="A7" dxfId="0"/>
    </sortState>
  </autoFilter>
  <mergeCells count="7">
    <mergeCell ref="B6:M6"/>
    <mergeCell ref="A5:M5"/>
    <mergeCell ref="A1:A4"/>
    <mergeCell ref="B1:M1"/>
    <mergeCell ref="B2:M2"/>
    <mergeCell ref="B3:M3"/>
    <mergeCell ref="B4:M4"/>
  </mergeCells>
  <phoneticPr fontId="11" type="noConversion"/>
  <pageMargins left="0.51181102362204722" right="0.51181102362204722" top="0.78740157480314965" bottom="0.78740157480314965" header="0.31496062992125984" footer="0.31496062992125984"/>
  <pageSetup paperSize="9" scale="55" fitToHeight="0" orientation="landscape" horizontalDpi="4294967294" r:id="rId1"/>
  <headerFooter>
    <oddFooter>&amp;LFRM-DGFAJ-009-10&amp;CREV. 00                                                                                     DATA: 05/07/2024&amp;RPágina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20e61f-cc53-450d-9b97-9d18eb6c108a">
      <Terms xmlns="http://schemas.microsoft.com/office/infopath/2007/PartnerControls"/>
    </lcf76f155ced4ddcb4097134ff3c332f>
    <TaxCatchAll xmlns="56869462-717e-44d3-b628-157b6fc85a6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5B7A908FC402419CF69BDAAF91BE72" ma:contentTypeVersion="14" ma:contentTypeDescription="Crie um novo documento." ma:contentTypeScope="" ma:versionID="0047187210db394cc1cafc4b77d4c936">
  <xsd:schema xmlns:xsd="http://www.w3.org/2001/XMLSchema" xmlns:xs="http://www.w3.org/2001/XMLSchema" xmlns:p="http://schemas.microsoft.com/office/2006/metadata/properties" xmlns:ns2="0120e61f-cc53-450d-9b97-9d18eb6c108a" xmlns:ns3="56869462-717e-44d3-b628-157b6fc85a67" targetNamespace="http://schemas.microsoft.com/office/2006/metadata/properties" ma:root="true" ma:fieldsID="ed82c6a5ae3b4a86dfb8bff62ef2cd67" ns2:_="" ns3:_="">
    <xsd:import namespace="0120e61f-cc53-450d-9b97-9d18eb6c108a"/>
    <xsd:import namespace="56869462-717e-44d3-b628-157b6fc85a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20e61f-cc53-450d-9b97-9d18eb6c10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6a44b908-e74c-4083-bfe9-9f2e70bbc5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869462-717e-44d3-b628-157b6fc85a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6518da21-ddd8-4261-b01d-80a81ad90b7a}" ma:internalName="TaxCatchAll" ma:showField="CatchAllData" ma:web="56869462-717e-44d3-b628-157b6fc85a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303281-D6D4-4C1A-834E-75770BEA9317}">
  <ds:schemaRefs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6869462-717e-44d3-b628-157b6fc85a67"/>
    <ds:schemaRef ds:uri="0120e61f-cc53-450d-9b97-9d18eb6c108a"/>
  </ds:schemaRefs>
</ds:datastoreItem>
</file>

<file path=customXml/itemProps2.xml><?xml version="1.0" encoding="utf-8"?>
<ds:datastoreItem xmlns:ds="http://schemas.openxmlformats.org/officeDocument/2006/customXml" ds:itemID="{4EBC4452-1533-47B2-A146-8F0EDF7838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20e61f-cc53-450d-9b97-9d18eb6c108a"/>
    <ds:schemaRef ds:uri="56869462-717e-44d3-b628-157b6fc85a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F2C91B-F394-4DEA-8BAE-962D3200D9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APOIO SERVENTIAS 2018-2021</vt:lpstr>
      <vt:lpstr>GEAP-C EM ANDAMENTO</vt:lpstr>
      <vt:lpstr>MONITORAMENTO PLANO DE TRABALHO</vt:lpstr>
      <vt:lpstr>GEAP-C FINALIZADO</vt:lpstr>
    </vt:vector>
  </TitlesOfParts>
  <Manager/>
  <Company>DGTEC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Faria Menna Barreto</dc:creator>
  <cp:keywords/>
  <dc:description/>
  <cp:lastModifiedBy>Wallace Nascimento</cp:lastModifiedBy>
  <cp:revision/>
  <cp:lastPrinted>2024-06-24T17:35:35Z</cp:lastPrinted>
  <dcterms:created xsi:type="dcterms:W3CDTF">2019-05-10T15:01:13Z</dcterms:created>
  <dcterms:modified xsi:type="dcterms:W3CDTF">2024-06-25T14:58:55Z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0x010100BC5B7A908FC402419CF69BDAAF91BE72</vt:lpwstr>
  </property>
  <property fmtid="{D5CDD505-2E9C-101B-9397-08002B2CF9AE}" pid="3" name="MediaServiceImageTags">
    <vt:lpwstr/>
  </property>
</Properties>
</file>