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lla.frasao\Downloads\"/>
    </mc:Choice>
  </mc:AlternateContent>
  <xr:revisionPtr revIDLastSave="0" documentId="13_ncr:1_{882BF1A7-3DBC-4A04-9CA6-CB9CCBAE8FB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NOVAÇÃO CONTRATO" sheetId="4" r:id="rId1"/>
    <sheet name="LISTAS" sheetId="5" state="hidden" r:id="rId2"/>
  </sheets>
  <definedNames>
    <definedName name="_xlnm.Print_Area" localSheetId="0">'RENOVAÇÃO CONTRATO'!$A$1:$AA$88</definedName>
    <definedName name="_xlnm.Print_Titles" localSheetId="0">'RENOVAÇÃO CONTRATO'!$1:$6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" i="4" l="1"/>
  <c r="G70" i="4"/>
  <c r="Q24" i="4"/>
  <c r="R24" i="4"/>
  <c r="S24" i="4"/>
  <c r="T24" i="4"/>
  <c r="U24" i="4"/>
  <c r="V24" i="4"/>
  <c r="W24" i="4"/>
  <c r="X24" i="4"/>
  <c r="Y24" i="4"/>
  <c r="Z24" i="4"/>
  <c r="Q26" i="4"/>
  <c r="R26" i="4"/>
  <c r="S26" i="4"/>
  <c r="T26" i="4"/>
  <c r="U26" i="4"/>
  <c r="V26" i="4"/>
  <c r="W26" i="4"/>
  <c r="X26" i="4"/>
  <c r="Y26" i="4"/>
  <c r="Z26" i="4"/>
  <c r="Q28" i="4"/>
  <c r="R28" i="4"/>
  <c r="S28" i="4"/>
  <c r="T28" i="4"/>
  <c r="U28" i="4"/>
  <c r="V28" i="4"/>
  <c r="W28" i="4"/>
  <c r="X28" i="4"/>
  <c r="Y28" i="4"/>
  <c r="Z28" i="4"/>
  <c r="Q30" i="4"/>
  <c r="R30" i="4"/>
  <c r="S30" i="4"/>
  <c r="T30" i="4"/>
  <c r="U30" i="4"/>
  <c r="V30" i="4"/>
  <c r="W30" i="4"/>
  <c r="X30" i="4"/>
  <c r="Y30" i="4"/>
  <c r="Z30" i="4"/>
  <c r="Q32" i="4"/>
  <c r="R32" i="4"/>
  <c r="S32" i="4"/>
  <c r="T32" i="4"/>
  <c r="U32" i="4"/>
  <c r="V32" i="4"/>
  <c r="W32" i="4"/>
  <c r="X32" i="4"/>
  <c r="Y32" i="4"/>
  <c r="Z32" i="4"/>
  <c r="Q34" i="4"/>
  <c r="R34" i="4"/>
  <c r="S34" i="4"/>
  <c r="T34" i="4"/>
  <c r="U34" i="4"/>
  <c r="V34" i="4"/>
  <c r="W34" i="4"/>
  <c r="X34" i="4"/>
  <c r="Y34" i="4"/>
  <c r="Z34" i="4"/>
  <c r="Q36" i="4"/>
  <c r="R36" i="4"/>
  <c r="S36" i="4"/>
  <c r="T36" i="4"/>
  <c r="U36" i="4"/>
  <c r="V36" i="4"/>
  <c r="W36" i="4"/>
  <c r="X36" i="4"/>
  <c r="Y36" i="4"/>
  <c r="Z36" i="4"/>
  <c r="Q38" i="4"/>
  <c r="R38" i="4"/>
  <c r="S38" i="4"/>
  <c r="T38" i="4"/>
  <c r="U38" i="4"/>
  <c r="V38" i="4"/>
  <c r="W38" i="4"/>
  <c r="X38" i="4"/>
  <c r="Y38" i="4"/>
  <c r="Z38" i="4"/>
  <c r="Q51" i="4"/>
  <c r="R51" i="4"/>
  <c r="S51" i="4"/>
  <c r="T51" i="4"/>
  <c r="U51" i="4"/>
  <c r="V51" i="4"/>
  <c r="W51" i="4"/>
  <c r="X51" i="4"/>
  <c r="Y51" i="4"/>
  <c r="Z51" i="4"/>
  <c r="Q53" i="4"/>
  <c r="R53" i="4"/>
  <c r="S53" i="4"/>
  <c r="T53" i="4"/>
  <c r="U53" i="4"/>
  <c r="V53" i="4"/>
  <c r="W53" i="4"/>
  <c r="X53" i="4"/>
  <c r="Y53" i="4"/>
  <c r="Z53" i="4"/>
  <c r="Q55" i="4"/>
  <c r="R55" i="4"/>
  <c r="S55" i="4"/>
  <c r="T55" i="4"/>
  <c r="U55" i="4"/>
  <c r="V55" i="4"/>
  <c r="W55" i="4"/>
  <c r="X55" i="4"/>
  <c r="Y55" i="4"/>
  <c r="Z55" i="4"/>
  <c r="AA55" i="4" l="1"/>
  <c r="AA53" i="4"/>
  <c r="G65" i="4" l="1"/>
  <c r="G64" i="4"/>
  <c r="G63" i="4"/>
  <c r="E74" i="4" l="1"/>
  <c r="AA34" i="4"/>
  <c r="AA38" i="4" l="1"/>
  <c r="AA26" i="4"/>
  <c r="AA51" i="4"/>
  <c r="AA58" i="4" s="1"/>
  <c r="AA30" i="4"/>
  <c r="AA24" i="4"/>
  <c r="AA36" i="4"/>
  <c r="AA32" i="4"/>
  <c r="AA28" i="4"/>
  <c r="AA40" i="4" l="1"/>
  <c r="M42" i="4" s="1"/>
  <c r="I58" i="4" s="1"/>
  <c r="E73" i="4" l="1"/>
  <c r="E75" i="4" s="1"/>
  <c r="M58" i="4" l="1"/>
</calcChain>
</file>

<file path=xl/sharedStrings.xml><?xml version="1.0" encoding="utf-8"?>
<sst xmlns="http://schemas.openxmlformats.org/spreadsheetml/2006/main" count="144" uniqueCount="77">
  <si>
    <t>PODER JUDICIÁRIO DO ESTADO DO RIO DE JANEIRO</t>
  </si>
  <si>
    <t>RENOVAÇÃO DE CONTRATO DE 06 MESES</t>
  </si>
  <si>
    <t>Chefia Operacional</t>
  </si>
  <si>
    <t>Chefia Operacional:</t>
  </si>
  <si>
    <t>1 – O PARTICIPANTE APRESENTA UNIFORME E APARÊNCIA ADEQUADOS  AO AMBIENTE DE TRABALHO?</t>
  </si>
  <si>
    <t>2 –  O PARTICIPANTE É ASSIDUO AO TRABALHO?</t>
  </si>
  <si>
    <t>3 - O PARTICIPANTE CUMPRE PONTUALMENTE OS HORÁRIOS DE TRABALHO?</t>
  </si>
  <si>
    <t>4 – O PARTICIPANTE ATENDE COM CORDIALIDADE AS ORDENS QUE LHE SÃO DADAS?</t>
  </si>
  <si>
    <t>5 - O PARTICIPANTE CUMPRE COM EFICIÊNCIA AS ATRIBUIÇÕES DESIGNADAS?</t>
  </si>
  <si>
    <t>6 – O PARTICIPANTE DEMONSTRA INICIATIVA NA EXECUÇÃO DE SUAS ATIVIDADES?</t>
  </si>
  <si>
    <t>7 – O PARTICIPANTE DEMONSTRA INTERESSE EM APRENDER NOVAS ATIVIDADES?</t>
  </si>
  <si>
    <t>8 - O PARTICIPANTE TEM BOM RELACIONAMENTO INTERPESSOAL COM A EQUIPE DE TRABALHO?</t>
  </si>
  <si>
    <t>NOTA GLOBAL</t>
  </si>
  <si>
    <t>1 - PARTICIPA DAS ATIVIDADES DO PROJETO?</t>
  </si>
  <si>
    <t>2 - APRESENTA POSTURA PROFISSIONAL ADEQUADA?</t>
  </si>
  <si>
    <t>3 - APRESENTA RELACIONAMENTO INTERPESSOAL ADEQUADO AO AMBIENTE DE TRABALHO?</t>
  </si>
  <si>
    <t>Equipe Técnica:</t>
  </si>
  <si>
    <t>SUSPENSÃO</t>
  </si>
  <si>
    <t>Nº</t>
  </si>
  <si>
    <t>PROJETO COMEÇAR DE NOVO</t>
  </si>
  <si>
    <t>PROJETO JOVENS MENSAGEIROS</t>
  </si>
  <si>
    <t>PROJETO JUSTIÇA PELOS JOVENS</t>
  </si>
  <si>
    <t>PROJETO PAIS TRABALHANDO</t>
  </si>
  <si>
    <t>COMEÇAR DE NOVO EMPREGABILIDADE</t>
  </si>
  <si>
    <t xml:space="preserve">Participante: </t>
  </si>
  <si>
    <t>Lotação:</t>
  </si>
  <si>
    <t>Data de Admissão:</t>
  </si>
  <si>
    <t>Término de Contrato:</t>
  </si>
  <si>
    <t>Instruções:</t>
  </si>
  <si>
    <t>Posição da Chefia Operacional em relação à renovação:</t>
  </si>
  <si>
    <t>Favorável</t>
  </si>
  <si>
    <t>Desfavorável</t>
  </si>
  <si>
    <t>X</t>
  </si>
  <si>
    <t>Observações:</t>
  </si>
  <si>
    <t>Avaliação da Chefia Operacional</t>
  </si>
  <si>
    <t>Avaliação da Equipe Técnica</t>
  </si>
  <si>
    <t>PONTUAÇÃO</t>
  </si>
  <si>
    <t>ADVERTÊNCIA VERBAL</t>
  </si>
  <si>
    <t>ADVERTÊNCIA ESCRITA</t>
  </si>
  <si>
    <t>NOTA AVALIAÇÃO TÉCNICA</t>
  </si>
  <si>
    <t>SANÇÕES</t>
  </si>
  <si>
    <t>Posição da Equipe Técnica em relação à renovação::</t>
  </si>
  <si>
    <t xml:space="preserve">Nota da Avaliação: </t>
  </si>
  <si>
    <t>MÉDIA</t>
  </si>
  <si>
    <t>2ªAV</t>
  </si>
  <si>
    <t>1ªAV</t>
  </si>
  <si>
    <t>4- AVALIAÇÕES DE DESEMPENHO OPERACIONAL</t>
  </si>
  <si>
    <t>5 - TEVE SANÇÕES ADMINISTRATIVAS NO PERÍODO?</t>
  </si>
  <si>
    <t>6 -  ATENDEU AOS REQUISITOS DE PARTICIPAÇÃO DO PROJETO?</t>
  </si>
  <si>
    <t>ATRASO NÃO JUSTIFICADO</t>
  </si>
  <si>
    <t>NÃO ENTREGOU</t>
  </si>
  <si>
    <t>Claudia de Paula</t>
  </si>
  <si>
    <t>Conceição Regina da Cal Seixas</t>
  </si>
  <si>
    <t>Elizabete Menezes Pereira</t>
  </si>
  <si>
    <t>Elliz Regina Maria dos Santos</t>
  </si>
  <si>
    <t>Gisele Lessa Berniz</t>
  </si>
  <si>
    <t>Márcia Mendes de Souza</t>
  </si>
  <si>
    <t>Marilena Lemos da Silva</t>
  </si>
  <si>
    <t>Mônica Monteiro Peixoto</t>
  </si>
  <si>
    <t>Pâmela Sampaio Barbosa</t>
  </si>
  <si>
    <t>Rachel Moreira de Moraes Castoldi</t>
  </si>
  <si>
    <t>Roberta Marília Navaes Ferreira</t>
  </si>
  <si>
    <t>Tatiana Guimarães do Espírito Santo</t>
  </si>
  <si>
    <t>Tatiana Ramos de Oliveira Silva</t>
  </si>
  <si>
    <t>IMPORTANTE: Sempre verifique no site do TJRJ se a versão impressa do documento está atualizada.</t>
  </si>
  <si>
    <t>PÉSSIMO</t>
  </si>
  <si>
    <t>RUIM</t>
  </si>
  <si>
    <t>REGULAR</t>
  </si>
  <si>
    <t>BOM</t>
  </si>
  <si>
    <t>ÓTIMO</t>
  </si>
  <si>
    <t>DEPARTAMENTO DE ACESSO À JUSTIÇA, AÇÃO SOCIAL E ACESSIBILIDADE</t>
  </si>
  <si>
    <t>SECRETARIA-GERAL DE SUSTENTABILIDADE E RESPONSABILIDADE SOCIAL</t>
  </si>
  <si>
    <r>
      <t xml:space="preserve">Av. Erasmo Braga, nº 115, Lâmina I, Sala 911, Centro. Rio de Janeiro - RJ - CEP: 20.026-900
e-mail: </t>
    </r>
    <r>
      <rPr>
        <sz val="7"/>
        <color rgb="FF00B0F0"/>
        <rFont val="Arial"/>
        <family val="2"/>
      </rPr>
      <t>sgsus.deaju@tjrj.jus.br</t>
    </r>
  </si>
  <si>
    <t>Sim</t>
  </si>
  <si>
    <t>Não</t>
  </si>
  <si>
    <t>Em parte</t>
  </si>
  <si>
    <r>
      <t>O participante acima identificado</t>
    </r>
    <r>
      <rPr>
        <sz val="10"/>
        <color rgb="FFFF0000"/>
        <rFont val="Arial"/>
        <family val="2"/>
      </rPr>
      <t>,</t>
    </r>
    <r>
      <rPr>
        <sz val="10"/>
        <color theme="1"/>
        <rFont val="Arial"/>
        <family val="2"/>
      </rPr>
      <t xml:space="preserve"> chegou ao final do período de experiência. Contamos com sua avaliação para renovação de contrato. Solicitamos o preenchimento da avaliação de acordo com a sua percepção atual do desempenho do participante.  Agradecemos sua colaboração!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</si>
</sst>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Fonte Ecológica Spranq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1"/>
      <color rgb="FFFF0000"/>
      <name val="Arial"/>
      <family val="2"/>
    </font>
    <font>
      <sz val="7"/>
      <color theme="1"/>
      <name val="Arial"/>
      <family val="2"/>
    </font>
    <font>
      <b/>
      <sz val="12"/>
      <color theme="3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Fonte Ecológica Spranq"/>
      <family val="2"/>
    </font>
    <font>
      <b/>
      <sz val="11"/>
      <color theme="3"/>
      <name val="Calibri"/>
      <family val="2"/>
      <scheme val="minor"/>
    </font>
    <font>
      <sz val="7"/>
      <color rgb="FF00B0F0"/>
      <name val="Arial"/>
      <family val="2"/>
    </font>
    <font>
      <b/>
      <sz val="12"/>
      <color theme="3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9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3" borderId="0" xfId="0" applyFont="1" applyFill="1"/>
    <xf numFmtId="0" fontId="6" fillId="3" borderId="0" xfId="0" applyFont="1" applyFill="1"/>
    <xf numFmtId="0" fontId="6" fillId="0" borderId="0" xfId="0" applyFont="1"/>
    <xf numFmtId="0" fontId="3" fillId="0" borderId="0" xfId="0" applyFont="1"/>
    <xf numFmtId="0" fontId="9" fillId="3" borderId="0" xfId="0" applyFont="1" applyFill="1"/>
    <xf numFmtId="0" fontId="9" fillId="3" borderId="0" xfId="0" applyFont="1" applyFill="1" applyBorder="1" applyAlignment="1"/>
    <xf numFmtId="0" fontId="10" fillId="3" borderId="0" xfId="0" applyFont="1" applyFill="1" applyAlignment="1">
      <alignment horizontal="left" vertical="center" wrapText="1"/>
    </xf>
    <xf numFmtId="0" fontId="3" fillId="3" borderId="0" xfId="0" applyFont="1" applyFill="1" applyBorder="1"/>
    <xf numFmtId="0" fontId="10" fillId="3" borderId="0" xfId="0" applyFont="1" applyFill="1"/>
    <xf numFmtId="0" fontId="12" fillId="3" borderId="0" xfId="0" applyFont="1" applyFill="1"/>
    <xf numFmtId="0" fontId="12" fillId="0" borderId="0" xfId="0" applyFont="1"/>
    <xf numFmtId="0" fontId="10" fillId="0" borderId="0" xfId="0" applyFont="1"/>
    <xf numFmtId="0" fontId="10" fillId="3" borderId="0" xfId="0" applyFont="1" applyFill="1" applyBorder="1" applyAlignment="1">
      <alignment horizontal="center" vertical="center"/>
    </xf>
    <xf numFmtId="0" fontId="13" fillId="3" borderId="0" xfId="0" applyFont="1" applyFill="1"/>
    <xf numFmtId="0" fontId="9" fillId="0" borderId="0" xfId="0" applyFont="1"/>
    <xf numFmtId="0" fontId="10" fillId="3" borderId="0" xfId="0" applyFont="1" applyFill="1" applyBorder="1"/>
    <xf numFmtId="0" fontId="3" fillId="3" borderId="3" xfId="0" applyFont="1" applyFill="1" applyBorder="1"/>
    <xf numFmtId="2" fontId="12" fillId="0" borderId="0" xfId="0" applyNumberFormat="1" applyFont="1"/>
    <xf numFmtId="0" fontId="15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16" fillId="3" borderId="0" xfId="0" applyFont="1" applyFill="1" applyBorder="1" applyAlignment="1">
      <alignment vertical="center"/>
    </xf>
    <xf numFmtId="0" fontId="3" fillId="3" borderId="1" xfId="0" applyFont="1" applyFill="1" applyBorder="1" applyAlignment="1"/>
    <xf numFmtId="0" fontId="4" fillId="3" borderId="0" xfId="0" applyFont="1" applyFill="1" applyBorder="1" applyAlignment="1"/>
    <xf numFmtId="1" fontId="3" fillId="3" borderId="1" xfId="0" applyNumberFormat="1" applyFont="1" applyFill="1" applyBorder="1" applyAlignment="1"/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10" fillId="3" borderId="10" xfId="0" applyFont="1" applyFill="1" applyBorder="1" applyAlignment="1"/>
    <xf numFmtId="0" fontId="3" fillId="3" borderId="10" xfId="0" applyFont="1" applyFill="1" applyBorder="1" applyAlignment="1"/>
    <xf numFmtId="0" fontId="14" fillId="3" borderId="0" xfId="0" applyFont="1" applyFill="1" applyBorder="1" applyAlignment="1">
      <alignment horizontal="center"/>
    </xf>
    <xf numFmtId="0" fontId="3" fillId="3" borderId="0" xfId="0" applyFont="1" applyFill="1" applyAlignment="1">
      <alignment horizontal="left" vertical="top"/>
    </xf>
    <xf numFmtId="0" fontId="6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3" fillId="3" borderId="0" xfId="0" applyFont="1" applyFill="1" applyBorder="1" applyAlignment="1"/>
    <xf numFmtId="0" fontId="17" fillId="3" borderId="14" xfId="0" applyFont="1" applyFill="1" applyBorder="1" applyAlignment="1" applyProtection="1">
      <alignment horizontal="center" vertical="center"/>
      <protection locked="0"/>
    </xf>
    <xf numFmtId="0" fontId="17" fillId="3" borderId="15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center"/>
    </xf>
    <xf numFmtId="0" fontId="20" fillId="3" borderId="0" xfId="1" applyFont="1" applyFill="1" applyBorder="1" applyAlignment="1">
      <alignment horizontal="center"/>
    </xf>
    <xf numFmtId="0" fontId="10" fillId="3" borderId="4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top" wrapText="1"/>
    </xf>
    <xf numFmtId="0" fontId="10" fillId="3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11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3" borderId="3" xfId="0" applyFont="1" applyFill="1" applyBorder="1" applyAlignment="1">
      <alignment horizontal="center"/>
    </xf>
    <xf numFmtId="14" fontId="9" fillId="3" borderId="3" xfId="0" applyNumberFormat="1" applyFont="1" applyFill="1" applyBorder="1" applyAlignment="1">
      <alignment horizontal="center"/>
    </xf>
    <xf numFmtId="0" fontId="21" fillId="3" borderId="0" xfId="1" applyFont="1" applyFill="1" applyBorder="1" applyAlignment="1">
      <alignment horizontal="center"/>
    </xf>
    <xf numFmtId="0" fontId="22" fillId="3" borderId="0" xfId="1" applyFont="1" applyFill="1" applyBorder="1" applyAlignment="1">
      <alignment horizontal="center"/>
    </xf>
    <xf numFmtId="0" fontId="3" fillId="3" borderId="0" xfId="0" applyFont="1" applyFill="1" applyBorder="1" applyAlignment="1">
      <alignment horizontal="left" vertical="top"/>
    </xf>
    <xf numFmtId="0" fontId="14" fillId="3" borderId="3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2" xfId="0" applyFont="1" applyFill="1" applyBorder="1" applyAlignment="1">
      <alignment horizontal="left"/>
    </xf>
    <xf numFmtId="0" fontId="20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1" fontId="4" fillId="3" borderId="11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1" fontId="14" fillId="3" borderId="11" xfId="0" applyNumberFormat="1" applyFont="1" applyFill="1" applyBorder="1" applyAlignment="1">
      <alignment horizontal="center"/>
    </xf>
    <xf numFmtId="1" fontId="14" fillId="3" borderId="2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</cellXfs>
  <cellStyles count="2">
    <cellStyle name="Hiperlink" xfId="1" builtinId="8"/>
    <cellStyle name="Normal" xfId="0" builtinId="0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1322161</xdr:colOff>
      <xdr:row>0</xdr:row>
      <xdr:rowOff>19050</xdr:rowOff>
    </xdr:from>
    <xdr:to>
      <xdr:col>5</xdr:col>
      <xdr:colOff>76200</xdr:colOff>
      <xdr:row>2</xdr:row>
      <xdr:rowOff>15378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E5E6714-7E63-4E54-BF80-F44616F66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386" y="19050"/>
          <a:ext cx="716189" cy="672603"/>
        </a:xfrm>
        <a:prstGeom prst="rect">
          <a:avLst/>
        </a:prstGeom>
      </xdr:spPr>
    </xdr:pic>
    <xdr:clientData/>
  </xdr:twoCellAnchor>
  <xdr:twoCellAnchor editAs="oneCell">
    <xdr:from>
      <xdr:col>3</xdr:col>
      <xdr:colOff>1283647</xdr:colOff>
      <xdr:row>0</xdr:row>
      <xdr:rowOff>19050</xdr:rowOff>
    </xdr:from>
    <xdr:to>
      <xdr:col>5</xdr:col>
      <xdr:colOff>37686</xdr:colOff>
      <xdr:row>2</xdr:row>
      <xdr:rowOff>15378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824244E-FC06-4233-81A7-5DABF9B9D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386" y="19050"/>
          <a:ext cx="857822" cy="675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8"/>
  <sheetViews>
    <sheetView showGridLines="0" tabSelected="1" view="pageLayout" topLeftCell="B81" zoomScale="115" zoomScaleNormal="100" zoomScalePageLayoutView="115" workbookViewId="0">
      <selection activeCell="B20" sqref="B20:N20"/>
    </sheetView>
  </sheetViews>
  <sheetFormatPr defaultColWidth="0" defaultRowHeight="14.25" zeroHeight="1" x14ac:dyDescent="0.2"/>
  <cols>
    <col min="1" max="1" width="1.28515625" style="7" customWidth="1"/>
    <col min="2" max="2" width="18.7109375" style="7" customWidth="1"/>
    <col min="3" max="3" width="5.5703125" style="7" customWidth="1"/>
    <col min="4" max="4" width="24.7109375" style="7" customWidth="1"/>
    <col min="5" max="5" width="4.7109375" style="7" customWidth="1"/>
    <col min="6" max="6" width="5.7109375" style="7" customWidth="1"/>
    <col min="7" max="8" width="4.7109375" style="7" customWidth="1"/>
    <col min="9" max="9" width="5.140625" style="7" customWidth="1"/>
    <col min="10" max="13" width="4.7109375" style="7" customWidth="1"/>
    <col min="14" max="14" width="4.85546875" style="7" customWidth="1"/>
    <col min="15" max="15" width="1.140625" style="6" hidden="1" customWidth="1"/>
    <col min="16" max="27" width="9.140625" style="6" hidden="1" customWidth="1"/>
    <col min="28" max="28" width="1.42578125" style="6" customWidth="1"/>
    <col min="29" max="29" width="1.42578125" style="7" customWidth="1"/>
    <col min="30" max="16384" width="9.140625" style="7" hidden="1"/>
  </cols>
  <sheetData>
    <row r="1" spans="1:28" ht="15" customHeight="1" x14ac:dyDescent="0.25">
      <c r="A1" s="4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5"/>
      <c r="AB1" s="34"/>
    </row>
    <row r="2" spans="1:28" ht="38.25" customHeight="1" x14ac:dyDescent="0.25">
      <c r="A2" s="4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5"/>
      <c r="AB2" s="34"/>
    </row>
    <row r="3" spans="1:28" ht="15" customHeight="1" x14ac:dyDescent="0.25">
      <c r="A3" s="4"/>
      <c r="B3" s="65" t="s">
        <v>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5"/>
      <c r="AB3" s="34"/>
    </row>
    <row r="4" spans="1:28" ht="15" customHeight="1" x14ac:dyDescent="0.25">
      <c r="A4" s="4"/>
      <c r="B4" s="66" t="s">
        <v>71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5"/>
      <c r="AB4" s="34"/>
    </row>
    <row r="5" spans="1:28" ht="15" customHeight="1" x14ac:dyDescent="0.25">
      <c r="A5" s="4"/>
      <c r="B5" s="66" t="s">
        <v>70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5"/>
      <c r="AB5" s="34"/>
    </row>
    <row r="6" spans="1:28" ht="20.100000000000001" customHeight="1" x14ac:dyDescent="0.2">
      <c r="A6" s="4"/>
      <c r="B6" s="67" t="s">
        <v>72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5"/>
      <c r="AB6" s="34"/>
    </row>
    <row r="7" spans="1:28" ht="15.75" x14ac:dyDescent="0.25">
      <c r="A7" s="4"/>
      <c r="B7" s="41" t="s">
        <v>1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5"/>
      <c r="AB7" s="34"/>
    </row>
    <row r="8" spans="1:28" ht="9.9499999999999993" customHeight="1" thickBot="1" x14ac:dyDescent="0.25">
      <c r="A8" s="4"/>
      <c r="B8" s="53" t="s">
        <v>64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"/>
      <c r="AB8" s="34"/>
    </row>
    <row r="9" spans="1:28" ht="15" customHeight="1" thickBot="1" x14ac:dyDescent="0.3">
      <c r="A9" s="4"/>
      <c r="B9" s="45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  <c r="O9" s="5"/>
      <c r="AB9" s="34"/>
    </row>
    <row r="10" spans="1:28" ht="9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5"/>
      <c r="AB10" s="34"/>
    </row>
    <row r="11" spans="1:28" x14ac:dyDescent="0.2">
      <c r="A11" s="4"/>
      <c r="B11" s="4" t="s">
        <v>24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"/>
      <c r="AB11" s="34"/>
    </row>
    <row r="12" spans="1:28" ht="7.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5"/>
      <c r="AB12" s="34"/>
    </row>
    <row r="13" spans="1:28" x14ac:dyDescent="0.2">
      <c r="A13" s="4"/>
      <c r="B13" s="4" t="s">
        <v>25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"/>
      <c r="AB13" s="34"/>
    </row>
    <row r="14" spans="1:28" ht="9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AB14" s="34"/>
    </row>
    <row r="15" spans="1:28" x14ac:dyDescent="0.2">
      <c r="A15" s="4"/>
      <c r="B15" s="4" t="s">
        <v>3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"/>
      <c r="AB15" s="34"/>
    </row>
    <row r="16" spans="1:28" ht="7.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5"/>
      <c r="AB16" s="34"/>
    </row>
    <row r="17" spans="1:28" x14ac:dyDescent="0.2">
      <c r="A17" s="4"/>
      <c r="B17" s="8" t="s">
        <v>26</v>
      </c>
      <c r="C17" s="52"/>
      <c r="D17" s="75"/>
      <c r="E17" s="9"/>
      <c r="F17" s="8" t="s">
        <v>27</v>
      </c>
      <c r="G17" s="8"/>
      <c r="H17" s="8"/>
      <c r="I17" s="8"/>
      <c r="J17" s="52"/>
      <c r="K17" s="52"/>
      <c r="L17" s="52"/>
      <c r="M17" s="52"/>
      <c r="N17" s="52"/>
      <c r="O17" s="5"/>
      <c r="AB17" s="34"/>
    </row>
    <row r="18" spans="1:28" ht="8.2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AB18" s="34"/>
    </row>
    <row r="19" spans="1:28" x14ac:dyDescent="0.2">
      <c r="A19" s="4"/>
      <c r="B19" s="4" t="s">
        <v>28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5"/>
      <c r="AB19" s="34"/>
    </row>
    <row r="20" spans="1:28" ht="54.75" customHeight="1" x14ac:dyDescent="0.2">
      <c r="A20" s="4"/>
      <c r="B20" s="50" t="s">
        <v>76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"/>
      <c r="AB20" s="34"/>
    </row>
    <row r="21" spans="1:28" ht="9.75" customHeight="1" x14ac:dyDescent="0.2">
      <c r="A21" s="4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5"/>
      <c r="AB21" s="34"/>
    </row>
    <row r="22" spans="1:28" ht="15.75" x14ac:dyDescent="0.2">
      <c r="A22" s="4"/>
      <c r="B22" s="48" t="s">
        <v>34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5"/>
      <c r="AB22" s="34"/>
    </row>
    <row r="23" spans="1:28" ht="9.75" customHeight="1" x14ac:dyDescent="0.2">
      <c r="A23" s="4"/>
      <c r="B23" s="4"/>
      <c r="C23" s="4"/>
      <c r="D23" s="4"/>
      <c r="E23" s="11"/>
      <c r="F23" s="11"/>
      <c r="G23" s="11"/>
      <c r="H23" s="11"/>
      <c r="I23" s="11"/>
      <c r="J23" s="11"/>
      <c r="K23" s="11"/>
      <c r="L23" s="4"/>
      <c r="M23" s="4"/>
      <c r="N23" s="4"/>
      <c r="O23" s="5"/>
      <c r="AB23" s="34"/>
    </row>
    <row r="24" spans="1:28" s="15" customFormat="1" ht="31.5" customHeight="1" x14ac:dyDescent="0.2">
      <c r="A24" s="12"/>
      <c r="B24" s="49" t="s">
        <v>4</v>
      </c>
      <c r="C24" s="49"/>
      <c r="D24" s="49"/>
      <c r="E24" s="38" t="s">
        <v>65</v>
      </c>
      <c r="F24" s="39"/>
      <c r="G24" s="38" t="s">
        <v>66</v>
      </c>
      <c r="H24" s="39"/>
      <c r="I24" s="38" t="s">
        <v>67</v>
      </c>
      <c r="J24" s="39"/>
      <c r="K24" s="38" t="s">
        <v>68</v>
      </c>
      <c r="L24" s="39"/>
      <c r="M24" s="38" t="s">
        <v>69</v>
      </c>
      <c r="N24" s="39"/>
      <c r="O24" s="13"/>
      <c r="P24" s="14"/>
      <c r="Q24" s="14">
        <f>IF(E24=1,"",IF(E24="x",1,))</f>
        <v>0</v>
      </c>
      <c r="R24" s="14">
        <f>IF(F24=2,"",IF(F24="x",2,))</f>
        <v>0</v>
      </c>
      <c r="S24" s="14">
        <f>IF(G24=3,"",IF(G24="x",3,))</f>
        <v>0</v>
      </c>
      <c r="T24" s="14">
        <f>IF(H24=4,"",IF(H24="x",4,))</f>
        <v>0</v>
      </c>
      <c r="U24" s="14">
        <f>IF(I24=5,"",IF(I24="x",5,))</f>
        <v>0</v>
      </c>
      <c r="V24" s="14">
        <f>IF(J24=6,"",IF(J24="x",6,))</f>
        <v>0</v>
      </c>
      <c r="W24" s="14">
        <f>IF(K24=7,"",IF(K24="x",7,))</f>
        <v>0</v>
      </c>
      <c r="X24" s="14">
        <f>IF(L24=8,"",IF(L24="x",8,))</f>
        <v>0</v>
      </c>
      <c r="Y24" s="14">
        <f>IF(M24=9,"",IF(M24="x",9,))</f>
        <v>0</v>
      </c>
      <c r="Z24" s="14">
        <f>IF(N24=10,"",IF(N24="x",10,))</f>
        <v>0</v>
      </c>
      <c r="AA24" s="14">
        <f>SUM(Q24:Z24)</f>
        <v>0</v>
      </c>
      <c r="AB24" s="35"/>
    </row>
    <row r="25" spans="1:28" s="15" customFormat="1" ht="11.25" customHeight="1" x14ac:dyDescent="0.2">
      <c r="A25" s="12"/>
      <c r="B25" s="10"/>
      <c r="C25" s="10"/>
      <c r="D25" s="10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3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35"/>
    </row>
    <row r="26" spans="1:28" s="18" customFormat="1" ht="25.5" customHeight="1" x14ac:dyDescent="0.2">
      <c r="A26" s="8"/>
      <c r="B26" s="49" t="s">
        <v>5</v>
      </c>
      <c r="C26" s="49"/>
      <c r="D26" s="49"/>
      <c r="E26" s="38" t="s">
        <v>65</v>
      </c>
      <c r="F26" s="39"/>
      <c r="G26" s="38" t="s">
        <v>66</v>
      </c>
      <c r="H26" s="39"/>
      <c r="I26" s="38" t="s">
        <v>67</v>
      </c>
      <c r="J26" s="39"/>
      <c r="K26" s="38" t="s">
        <v>68</v>
      </c>
      <c r="L26" s="39"/>
      <c r="M26" s="38" t="s">
        <v>69</v>
      </c>
      <c r="N26" s="39"/>
      <c r="O26" s="17"/>
      <c r="P26" s="14"/>
      <c r="Q26" s="14">
        <f>IF(E26=1,"",IF(E26="x",1,))</f>
        <v>0</v>
      </c>
      <c r="R26" s="14">
        <f>IF(F26=2,"",IF(F26="x",2,))</f>
        <v>0</v>
      </c>
      <c r="S26" s="14">
        <f>IF(G26=3,"",IF(G26="x",3,))</f>
        <v>0</v>
      </c>
      <c r="T26" s="14">
        <f>IF(H26=4,"",IF(H26="x",4,))</f>
        <v>0</v>
      </c>
      <c r="U26" s="14">
        <f>IF(I26=5,"",IF(I26="x",5,))</f>
        <v>0</v>
      </c>
      <c r="V26" s="14">
        <f>IF(J26=6,"",IF(J26="x",6,))</f>
        <v>0</v>
      </c>
      <c r="W26" s="14">
        <f>IF(K26=7,"",IF(K26="x",7,))</f>
        <v>0</v>
      </c>
      <c r="X26" s="14">
        <f>IF(L26=8,"",IF(L26="x",8,))</f>
        <v>0</v>
      </c>
      <c r="Y26" s="14">
        <f>IF(M26=9,"",IF(M26="x",9,))</f>
        <v>0</v>
      </c>
      <c r="Z26" s="14">
        <f>IF(N26=10,"",IF(N26="x",10,))</f>
        <v>0</v>
      </c>
      <c r="AA26" s="14">
        <f>SUM(Q26:Z26)</f>
        <v>0</v>
      </c>
      <c r="AB26" s="36"/>
    </row>
    <row r="27" spans="1:28" s="15" customFormat="1" ht="10.5" customHeight="1" x14ac:dyDescent="0.2">
      <c r="A27" s="12"/>
      <c r="B27" s="10"/>
      <c r="C27" s="10"/>
      <c r="D27" s="10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3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35"/>
    </row>
    <row r="28" spans="1:28" s="18" customFormat="1" ht="27" customHeight="1" x14ac:dyDescent="0.2">
      <c r="A28" s="8"/>
      <c r="B28" s="49" t="s">
        <v>6</v>
      </c>
      <c r="C28" s="49"/>
      <c r="D28" s="49"/>
      <c r="E28" s="38" t="s">
        <v>65</v>
      </c>
      <c r="F28" s="39"/>
      <c r="G28" s="38" t="s">
        <v>66</v>
      </c>
      <c r="H28" s="39"/>
      <c r="I28" s="38" t="s">
        <v>67</v>
      </c>
      <c r="J28" s="39"/>
      <c r="K28" s="38" t="s">
        <v>68</v>
      </c>
      <c r="L28" s="39"/>
      <c r="M28" s="38" t="s">
        <v>69</v>
      </c>
      <c r="N28" s="39"/>
      <c r="O28" s="17"/>
      <c r="P28" s="14"/>
      <c r="Q28" s="14">
        <f>IF(E28=1,"",IF(E28="x",1,))</f>
        <v>0</v>
      </c>
      <c r="R28" s="14">
        <f>IF(F28=2,"",IF(F28="x",2,))</f>
        <v>0</v>
      </c>
      <c r="S28" s="14">
        <f>IF(G28=3,"",IF(G28="x",3,))</f>
        <v>0</v>
      </c>
      <c r="T28" s="14">
        <f>IF(H28=4,"",IF(H28="x",4,))</f>
        <v>0</v>
      </c>
      <c r="U28" s="14">
        <f>IF(I28=5,"",IF(I28="x",5,))</f>
        <v>0</v>
      </c>
      <c r="V28" s="14">
        <f>IF(J28=6,"",IF(J28="x",6,))</f>
        <v>0</v>
      </c>
      <c r="W28" s="14">
        <f>IF(K28=7,"",IF(K28="x",7,))</f>
        <v>0</v>
      </c>
      <c r="X28" s="14">
        <f>IF(L28=8,"",IF(L28="x",8,))</f>
        <v>0</v>
      </c>
      <c r="Y28" s="14">
        <f>IF(M28=9,"",IF(M28="x",9,))</f>
        <v>0</v>
      </c>
      <c r="Z28" s="14">
        <f>IF(N28=10,"",IF(N28="x",10,))</f>
        <v>0</v>
      </c>
      <c r="AA28" s="14">
        <f>SUM(Q28:Z28)</f>
        <v>0</v>
      </c>
      <c r="AB28" s="36"/>
    </row>
    <row r="29" spans="1:28" s="15" customFormat="1" ht="11.25" customHeight="1" x14ac:dyDescent="0.2">
      <c r="A29" s="12"/>
      <c r="B29" s="10"/>
      <c r="C29" s="10"/>
      <c r="D29" s="10"/>
      <c r="E29" s="19"/>
      <c r="F29" s="19"/>
      <c r="G29" s="19"/>
      <c r="H29" s="19"/>
      <c r="I29" s="19"/>
      <c r="J29" s="19"/>
      <c r="K29" s="19"/>
      <c r="L29" s="12"/>
      <c r="M29" s="12"/>
      <c r="N29" s="12"/>
      <c r="O29" s="13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35"/>
    </row>
    <row r="30" spans="1:28" s="18" customFormat="1" ht="27" customHeight="1" x14ac:dyDescent="0.2">
      <c r="A30" s="8"/>
      <c r="B30" s="49" t="s">
        <v>7</v>
      </c>
      <c r="C30" s="49"/>
      <c r="D30" s="49"/>
      <c r="E30" s="38" t="s">
        <v>65</v>
      </c>
      <c r="F30" s="39"/>
      <c r="G30" s="38" t="s">
        <v>66</v>
      </c>
      <c r="H30" s="39"/>
      <c r="I30" s="38" t="s">
        <v>67</v>
      </c>
      <c r="J30" s="39"/>
      <c r="K30" s="38" t="s">
        <v>68</v>
      </c>
      <c r="L30" s="39"/>
      <c r="M30" s="38" t="s">
        <v>69</v>
      </c>
      <c r="N30" s="39"/>
      <c r="O30" s="17"/>
      <c r="P30" s="14"/>
      <c r="Q30" s="14">
        <f>IF(E30=1,"",IF(E30="x",1,))</f>
        <v>0</v>
      </c>
      <c r="R30" s="14">
        <f>IF(F30=2,"",IF(F30="x",2,))</f>
        <v>0</v>
      </c>
      <c r="S30" s="14">
        <f>IF(G30=3,"",IF(G30="x",3,))</f>
        <v>0</v>
      </c>
      <c r="T30" s="14">
        <f>IF(H30=4,"",IF(H30="x",4,))</f>
        <v>0</v>
      </c>
      <c r="U30" s="14">
        <f>IF(I30=5,"",IF(I30="x",5,))</f>
        <v>0</v>
      </c>
      <c r="V30" s="14">
        <f>IF(J30=6,"",IF(J30="x",6,))</f>
        <v>0</v>
      </c>
      <c r="W30" s="14">
        <f>IF(K30=7,"",IF(K30="x",7,))</f>
        <v>0</v>
      </c>
      <c r="X30" s="14">
        <f>IF(L30=8,"",IF(L30="x",8,))</f>
        <v>0</v>
      </c>
      <c r="Y30" s="14">
        <f>IF(M30=9,"",IF(M30="x",9,))</f>
        <v>0</v>
      </c>
      <c r="Z30" s="14">
        <f>IF(N30=10,"",IF(N30="x",10,))</f>
        <v>0</v>
      </c>
      <c r="AA30" s="14">
        <f>SUM(Q30:Z30)</f>
        <v>0</v>
      </c>
      <c r="AB30" s="36"/>
    </row>
    <row r="31" spans="1:28" s="15" customFormat="1" ht="11.25" customHeight="1" x14ac:dyDescent="0.2">
      <c r="A31" s="12"/>
      <c r="B31" s="10"/>
      <c r="C31" s="10"/>
      <c r="D31" s="10"/>
      <c r="E31" s="19"/>
      <c r="F31" s="19"/>
      <c r="G31" s="19"/>
      <c r="H31" s="19"/>
      <c r="I31" s="19"/>
      <c r="J31" s="19"/>
      <c r="K31" s="19"/>
      <c r="L31" s="12"/>
      <c r="M31" s="12"/>
      <c r="N31" s="12"/>
      <c r="O31" s="13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35"/>
    </row>
    <row r="32" spans="1:28" s="18" customFormat="1" ht="26.25" customHeight="1" x14ac:dyDescent="0.2">
      <c r="A32" s="8"/>
      <c r="B32" s="49" t="s">
        <v>8</v>
      </c>
      <c r="C32" s="49"/>
      <c r="D32" s="49"/>
      <c r="E32" s="38" t="s">
        <v>65</v>
      </c>
      <c r="F32" s="39"/>
      <c r="G32" s="38" t="s">
        <v>66</v>
      </c>
      <c r="H32" s="39"/>
      <c r="I32" s="38" t="s">
        <v>67</v>
      </c>
      <c r="J32" s="39"/>
      <c r="K32" s="38" t="s">
        <v>68</v>
      </c>
      <c r="L32" s="39"/>
      <c r="M32" s="38" t="s">
        <v>69</v>
      </c>
      <c r="N32" s="39"/>
      <c r="O32" s="17"/>
      <c r="P32" s="14"/>
      <c r="Q32" s="14">
        <f>IF(E32=1,"",IF(E32="x",1,))</f>
        <v>0</v>
      </c>
      <c r="R32" s="14">
        <f>IF(F32=2,"",IF(F32="x",2,))</f>
        <v>0</v>
      </c>
      <c r="S32" s="14">
        <f>IF(G32=3,"",IF(G32="x",3,))</f>
        <v>0</v>
      </c>
      <c r="T32" s="14">
        <f>IF(H32=4,"",IF(H32="x",4,))</f>
        <v>0</v>
      </c>
      <c r="U32" s="14">
        <f>IF(I32=5,"",IF(I32="x",5,))</f>
        <v>0</v>
      </c>
      <c r="V32" s="14">
        <f>IF(J32=6,"",IF(J32="x",6,))</f>
        <v>0</v>
      </c>
      <c r="W32" s="14">
        <f>IF(K32=7,"",IF(K32="x",7,))</f>
        <v>0</v>
      </c>
      <c r="X32" s="14">
        <f>IF(L32=8,"",IF(L32="x",8,))</f>
        <v>0</v>
      </c>
      <c r="Y32" s="14">
        <f>IF(M32=9,"",IF(M32="x",9,))</f>
        <v>0</v>
      </c>
      <c r="Z32" s="14">
        <f>IF(N32=10,"",IF(N32="x",10,))</f>
        <v>0</v>
      </c>
      <c r="AA32" s="14">
        <f>SUM(Q32:Z32)</f>
        <v>0</v>
      </c>
      <c r="AB32" s="36"/>
    </row>
    <row r="33" spans="1:28" s="15" customFormat="1" ht="13.5" customHeight="1" x14ac:dyDescent="0.2">
      <c r="A33" s="12"/>
      <c r="B33" s="10"/>
      <c r="C33" s="10"/>
      <c r="D33" s="10"/>
      <c r="E33" s="19"/>
      <c r="F33" s="19"/>
      <c r="G33" s="19"/>
      <c r="H33" s="19"/>
      <c r="I33" s="19"/>
      <c r="J33" s="19"/>
      <c r="K33" s="19"/>
      <c r="L33" s="12"/>
      <c r="M33" s="12"/>
      <c r="N33" s="12"/>
      <c r="O33" s="13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35"/>
    </row>
    <row r="34" spans="1:28" s="18" customFormat="1" ht="27" customHeight="1" x14ac:dyDescent="0.2">
      <c r="A34" s="8"/>
      <c r="B34" s="49" t="s">
        <v>9</v>
      </c>
      <c r="C34" s="49"/>
      <c r="D34" s="49"/>
      <c r="E34" s="38" t="s">
        <v>65</v>
      </c>
      <c r="F34" s="39"/>
      <c r="G34" s="38" t="s">
        <v>66</v>
      </c>
      <c r="H34" s="39"/>
      <c r="I34" s="38" t="s">
        <v>67</v>
      </c>
      <c r="J34" s="39"/>
      <c r="K34" s="38" t="s">
        <v>68</v>
      </c>
      <c r="L34" s="39"/>
      <c r="M34" s="38" t="s">
        <v>69</v>
      </c>
      <c r="N34" s="39"/>
      <c r="O34" s="17"/>
      <c r="P34" s="14"/>
      <c r="Q34" s="14">
        <f>IF(E34=1,"",IF(E34="x",1,))</f>
        <v>0</v>
      </c>
      <c r="R34" s="14">
        <f>IF(F34=2,"",IF(F34="x",2,))</f>
        <v>0</v>
      </c>
      <c r="S34" s="14">
        <f>IF(G34=3,"",IF(G34="x",3,))</f>
        <v>0</v>
      </c>
      <c r="T34" s="14">
        <f>IF(H34=4,"",IF(H34="x",4,))</f>
        <v>0</v>
      </c>
      <c r="U34" s="14">
        <f>IF(I34=5,"",IF(I34="x",5,))</f>
        <v>0</v>
      </c>
      <c r="V34" s="14">
        <f>IF(J34=6,"",IF(J34="x",6,))</f>
        <v>0</v>
      </c>
      <c r="W34" s="14">
        <f>IF(K34=7,"",IF(K34="x",7,))</f>
        <v>0</v>
      </c>
      <c r="X34" s="14">
        <f>IF(L34=8,"",IF(L34="x",8,))</f>
        <v>0</v>
      </c>
      <c r="Y34" s="14">
        <f>IF(M34=9,"",IF(M34="x",9,))</f>
        <v>0</v>
      </c>
      <c r="Z34" s="14">
        <f>IF(N34=10,"",IF(N34="x",10,))</f>
        <v>0</v>
      </c>
      <c r="AA34" s="14">
        <f>SUM(Q34:Z34)</f>
        <v>0</v>
      </c>
      <c r="AB34" s="36"/>
    </row>
    <row r="35" spans="1:28" s="15" customFormat="1" ht="10.5" customHeight="1" x14ac:dyDescent="0.2">
      <c r="A35" s="12"/>
      <c r="B35" s="10"/>
      <c r="C35" s="10"/>
      <c r="D35" s="10"/>
      <c r="E35" s="19"/>
      <c r="F35" s="19"/>
      <c r="G35" s="19"/>
      <c r="H35" s="19"/>
      <c r="I35" s="19"/>
      <c r="J35" s="19"/>
      <c r="K35" s="19"/>
      <c r="L35" s="12"/>
      <c r="M35" s="12"/>
      <c r="N35" s="12"/>
      <c r="O35" s="13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35"/>
    </row>
    <row r="36" spans="1:28" s="18" customFormat="1" ht="26.25" customHeight="1" x14ac:dyDescent="0.2">
      <c r="A36" s="8"/>
      <c r="B36" s="49" t="s">
        <v>10</v>
      </c>
      <c r="C36" s="49"/>
      <c r="D36" s="49"/>
      <c r="E36" s="38" t="s">
        <v>65</v>
      </c>
      <c r="F36" s="39"/>
      <c r="G36" s="38" t="s">
        <v>66</v>
      </c>
      <c r="H36" s="39"/>
      <c r="I36" s="38" t="s">
        <v>67</v>
      </c>
      <c r="J36" s="39"/>
      <c r="K36" s="38" t="s">
        <v>68</v>
      </c>
      <c r="L36" s="39"/>
      <c r="M36" s="38" t="s">
        <v>69</v>
      </c>
      <c r="N36" s="39"/>
      <c r="O36" s="17"/>
      <c r="P36" s="14"/>
      <c r="Q36" s="14">
        <f>IF(E36=1,"",IF(E36="x",1,))</f>
        <v>0</v>
      </c>
      <c r="R36" s="14">
        <f>IF(F36=2,"",IF(F36="x",2,))</f>
        <v>0</v>
      </c>
      <c r="S36" s="14">
        <f>IF(G36=3,"",IF(G36="x",3,))</f>
        <v>0</v>
      </c>
      <c r="T36" s="14">
        <f>IF(H36=4,"",IF(H36="x",4,))</f>
        <v>0</v>
      </c>
      <c r="U36" s="14">
        <f>IF(I36=5,"",IF(I36="x",5,))</f>
        <v>0</v>
      </c>
      <c r="V36" s="14">
        <f>IF(J36=6,"",IF(J36="x",6,))</f>
        <v>0</v>
      </c>
      <c r="W36" s="14">
        <f>IF(K36=7,"",IF(K36="x",7,))</f>
        <v>0</v>
      </c>
      <c r="X36" s="14">
        <f>IF(L36=8,"",IF(L36="x",8,))</f>
        <v>0</v>
      </c>
      <c r="Y36" s="14">
        <f>IF(M36=9,"",IF(M36="x",9,))</f>
        <v>0</v>
      </c>
      <c r="Z36" s="14">
        <f>IF(N36=10,"",IF(N36="x",10,))</f>
        <v>0</v>
      </c>
      <c r="AA36" s="14">
        <f>SUM(Q36:Z36)</f>
        <v>0</v>
      </c>
      <c r="AB36" s="36"/>
    </row>
    <row r="37" spans="1:28" s="15" customFormat="1" ht="12" customHeight="1" x14ac:dyDescent="0.2">
      <c r="A37" s="12"/>
      <c r="B37" s="10"/>
      <c r="C37" s="10"/>
      <c r="D37" s="10"/>
      <c r="E37" s="19"/>
      <c r="F37" s="19"/>
      <c r="G37" s="19"/>
      <c r="H37" s="19"/>
      <c r="I37" s="19"/>
      <c r="J37" s="19"/>
      <c r="K37" s="19"/>
      <c r="L37" s="12"/>
      <c r="M37" s="12"/>
      <c r="N37" s="12"/>
      <c r="O37" s="13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35"/>
    </row>
    <row r="38" spans="1:28" s="18" customFormat="1" ht="25.5" customHeight="1" x14ac:dyDescent="0.2">
      <c r="A38" s="8"/>
      <c r="B38" s="49" t="s">
        <v>11</v>
      </c>
      <c r="C38" s="49"/>
      <c r="D38" s="49"/>
      <c r="E38" s="38" t="s">
        <v>65</v>
      </c>
      <c r="F38" s="39"/>
      <c r="G38" s="38" t="s">
        <v>66</v>
      </c>
      <c r="H38" s="39"/>
      <c r="I38" s="38" t="s">
        <v>67</v>
      </c>
      <c r="J38" s="39"/>
      <c r="K38" s="38" t="s">
        <v>68</v>
      </c>
      <c r="L38" s="39"/>
      <c r="M38" s="38" t="s">
        <v>69</v>
      </c>
      <c r="N38" s="39"/>
      <c r="O38" s="17"/>
      <c r="P38" s="14"/>
      <c r="Q38" s="14">
        <f>IF(E38=1,"",IF(E38="x",1,))</f>
        <v>0</v>
      </c>
      <c r="R38" s="14">
        <f>IF(F38=2,"",IF(F38="x",2,))</f>
        <v>0</v>
      </c>
      <c r="S38" s="14">
        <f>IF(G38=3,"",IF(G38="x",3,))</f>
        <v>0</v>
      </c>
      <c r="T38" s="14">
        <f>IF(H38=4,"",IF(H38="x",4,))</f>
        <v>0</v>
      </c>
      <c r="U38" s="14">
        <f>IF(I38=5,"",IF(I38="x",5,))</f>
        <v>0</v>
      </c>
      <c r="V38" s="14">
        <f>IF(J38=6,"",IF(J38="x",6,))</f>
        <v>0</v>
      </c>
      <c r="W38" s="14">
        <f>IF(K38=7,"",IF(K38="x",7,))</f>
        <v>0</v>
      </c>
      <c r="X38" s="14">
        <f>IF(L38=8,"",IF(L38="x",8,))</f>
        <v>0</v>
      </c>
      <c r="Y38" s="14">
        <f>IF(M38=9,"",IF(M38="x",9,))</f>
        <v>0</v>
      </c>
      <c r="Z38" s="14">
        <f>IF(N38=10,"",IF(N38="x",10,))</f>
        <v>0</v>
      </c>
      <c r="AA38" s="14">
        <f>SUM(Q38:Z38)</f>
        <v>0</v>
      </c>
      <c r="AB38" s="36"/>
    </row>
    <row r="39" spans="1:28" ht="9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5"/>
      <c r="AB39" s="34"/>
    </row>
    <row r="40" spans="1:28" x14ac:dyDescent="0.2">
      <c r="A40" s="4"/>
      <c r="B40" s="4" t="s">
        <v>29</v>
      </c>
      <c r="C40" s="4"/>
      <c r="D40" s="4"/>
      <c r="E40" s="4"/>
      <c r="F40" s="4"/>
      <c r="G40" s="20"/>
      <c r="H40" s="4" t="s">
        <v>30</v>
      </c>
      <c r="I40" s="4"/>
      <c r="J40" s="4"/>
      <c r="K40" s="20"/>
      <c r="L40" s="4" t="s">
        <v>31</v>
      </c>
      <c r="M40" s="4"/>
      <c r="N40" s="4"/>
      <c r="O40" s="5"/>
      <c r="AA40" s="21">
        <f>SUM(AA24:AA38)/8</f>
        <v>0</v>
      </c>
      <c r="AB40" s="34"/>
    </row>
    <row r="41" spans="1:28" ht="9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5"/>
      <c r="AB41" s="34"/>
    </row>
    <row r="42" spans="1:28" ht="19.5" customHeight="1" x14ac:dyDescent="0.2">
      <c r="A42" s="4"/>
      <c r="B42" s="4"/>
      <c r="C42" s="4"/>
      <c r="D42" s="4"/>
      <c r="E42" s="4"/>
      <c r="F42" s="4"/>
      <c r="G42" s="4"/>
      <c r="H42" s="4" t="s">
        <v>42</v>
      </c>
      <c r="I42" s="4"/>
      <c r="J42" s="4"/>
      <c r="K42" s="4"/>
      <c r="L42" s="4"/>
      <c r="M42" s="73">
        <f>AA40</f>
        <v>0</v>
      </c>
      <c r="N42" s="74"/>
      <c r="O42" s="5"/>
      <c r="AB42" s="34"/>
    </row>
    <row r="43" spans="1:28" x14ac:dyDescent="0.2">
      <c r="A43" s="4"/>
      <c r="B43" s="4" t="s">
        <v>33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5"/>
      <c r="AB43" s="34"/>
    </row>
    <row r="44" spans="1:28" ht="45" customHeight="1" x14ac:dyDescent="0.2">
      <c r="A44" s="4"/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4"/>
      <c r="O44" s="5"/>
      <c r="AB44" s="34"/>
    </row>
    <row r="45" spans="1:28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5"/>
      <c r="AB45" s="34"/>
    </row>
    <row r="46" spans="1:28" x14ac:dyDescent="0.2">
      <c r="A46" s="4"/>
      <c r="B46" s="4"/>
      <c r="C46" s="4"/>
      <c r="D46" s="4"/>
      <c r="E46" s="4"/>
      <c r="F46" s="37"/>
      <c r="G46" s="37"/>
      <c r="H46" s="68" t="s">
        <v>2</v>
      </c>
      <c r="I46" s="68"/>
      <c r="J46" s="68"/>
      <c r="K46" s="68"/>
      <c r="L46" s="68"/>
      <c r="M46" s="68"/>
      <c r="N46" s="68"/>
      <c r="O46" s="5"/>
      <c r="AB46" s="34"/>
    </row>
    <row r="47" spans="1:28" x14ac:dyDescent="0.2">
      <c r="A47" s="4"/>
      <c r="B47" s="4"/>
      <c r="C47" s="4"/>
      <c r="D47" s="4"/>
      <c r="E47" s="4"/>
      <c r="F47" s="4"/>
      <c r="G47" s="4"/>
      <c r="H47" s="4" t="s">
        <v>2</v>
      </c>
      <c r="I47" s="4"/>
      <c r="J47" s="4"/>
      <c r="K47" s="4"/>
      <c r="L47" s="4"/>
      <c r="M47" s="4"/>
      <c r="N47" s="4"/>
      <c r="O47" s="5"/>
      <c r="AB47" s="34"/>
    </row>
    <row r="48" spans="1:28" ht="1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2"/>
      <c r="AB48" s="34"/>
    </row>
    <row r="49" spans="1:28" ht="15.75" x14ac:dyDescent="0.2">
      <c r="A49" s="4"/>
      <c r="B49" s="48" t="s">
        <v>35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5"/>
      <c r="AB49" s="34"/>
    </row>
    <row r="50" spans="1:28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5"/>
      <c r="AB50" s="34"/>
    </row>
    <row r="51" spans="1:28" ht="22.5" customHeight="1" x14ac:dyDescent="0.2">
      <c r="A51" s="4"/>
      <c r="B51" s="49" t="s">
        <v>13</v>
      </c>
      <c r="C51" s="49"/>
      <c r="D51" s="49"/>
      <c r="E51" s="38" t="s">
        <v>65</v>
      </c>
      <c r="F51" s="39"/>
      <c r="G51" s="38" t="s">
        <v>66</v>
      </c>
      <c r="H51" s="39"/>
      <c r="I51" s="38" t="s">
        <v>67</v>
      </c>
      <c r="J51" s="39"/>
      <c r="K51" s="38" t="s">
        <v>68</v>
      </c>
      <c r="L51" s="39"/>
      <c r="M51" s="38" t="s">
        <v>69</v>
      </c>
      <c r="N51" s="39"/>
      <c r="O51" s="5"/>
      <c r="Q51" s="14">
        <f>IF(E51=1,"",IF(E51="x",1,))</f>
        <v>0</v>
      </c>
      <c r="R51" s="14">
        <f>IF(F51=2,"",IF(F51="x",2,))</f>
        <v>0</v>
      </c>
      <c r="S51" s="14">
        <f>IF(G51=3,"",IF(G51="x",3,))</f>
        <v>0</v>
      </c>
      <c r="T51" s="14">
        <f>IF(H51=4,"",IF(H51="x",4,))</f>
        <v>0</v>
      </c>
      <c r="U51" s="14">
        <f>IF(I51=5,"",IF(I51="x",5,))</f>
        <v>0</v>
      </c>
      <c r="V51" s="14">
        <f>IF(J51=6,"",IF(J51="x",6,))</f>
        <v>0</v>
      </c>
      <c r="W51" s="14">
        <f>IF(K51=7,"",IF(K51="x",7,))</f>
        <v>0</v>
      </c>
      <c r="X51" s="14">
        <f>IF(L51=8,"",IF(L51="x",8,))</f>
        <v>0</v>
      </c>
      <c r="Y51" s="14">
        <f>IF(M51=9,"",IF(M51="x",9,))</f>
        <v>0</v>
      </c>
      <c r="Z51" s="14">
        <f>IF(N51=10,"",IF(N51="x",10,))</f>
        <v>0</v>
      </c>
      <c r="AA51" s="14">
        <f>SUM(Q51:Z51)</f>
        <v>0</v>
      </c>
      <c r="AB51" s="34"/>
    </row>
    <row r="52" spans="1:28" ht="10.5" customHeight="1" x14ac:dyDescent="0.2">
      <c r="A52" s="4"/>
      <c r="B52" s="23"/>
      <c r="C52" s="23"/>
      <c r="D52" s="23"/>
      <c r="E52" s="4"/>
      <c r="F52" s="4"/>
      <c r="G52" s="4"/>
      <c r="H52" s="4"/>
      <c r="I52" s="4"/>
      <c r="J52" s="4"/>
      <c r="K52" s="4"/>
      <c r="L52" s="4"/>
      <c r="M52" s="4"/>
      <c r="N52" s="4"/>
      <c r="O52" s="5"/>
      <c r="AB52" s="34"/>
    </row>
    <row r="53" spans="1:28" ht="22.5" customHeight="1" x14ac:dyDescent="0.2">
      <c r="A53" s="4"/>
      <c r="B53" s="49" t="s">
        <v>14</v>
      </c>
      <c r="C53" s="49"/>
      <c r="D53" s="49"/>
      <c r="E53" s="38" t="s">
        <v>65</v>
      </c>
      <c r="F53" s="39"/>
      <c r="G53" s="38" t="s">
        <v>66</v>
      </c>
      <c r="H53" s="39"/>
      <c r="I53" s="38" t="s">
        <v>67</v>
      </c>
      <c r="J53" s="39"/>
      <c r="K53" s="38" t="s">
        <v>68</v>
      </c>
      <c r="L53" s="39"/>
      <c r="M53" s="38" t="s">
        <v>69</v>
      </c>
      <c r="N53" s="39"/>
      <c r="O53" s="5"/>
      <c r="Q53" s="14">
        <f>IF(E53=1,"",IF(E53="x",1,))</f>
        <v>0</v>
      </c>
      <c r="R53" s="14">
        <f>IF(F53=2,"",IF(F53="x",2,))</f>
        <v>0</v>
      </c>
      <c r="S53" s="14">
        <f>IF(G53=3,"",IF(G53="x",3,))</f>
        <v>0</v>
      </c>
      <c r="T53" s="14">
        <f>IF(H53=4,"",IF(H53="x",4,))</f>
        <v>0</v>
      </c>
      <c r="U53" s="14">
        <f>IF(I53=5,"",IF(I53="x",5,))</f>
        <v>0</v>
      </c>
      <c r="V53" s="14">
        <f>IF(J53=6,"",IF(J53="x",6,))</f>
        <v>0</v>
      </c>
      <c r="W53" s="14">
        <f>IF(K53=7,"",IF(K53="x",7,))</f>
        <v>0</v>
      </c>
      <c r="X53" s="14">
        <f>IF(L53=8,"",IF(L53="x",8,))</f>
        <v>0</v>
      </c>
      <c r="Y53" s="14">
        <f>IF(M53=9,"",IF(M53="x",9,))</f>
        <v>0</v>
      </c>
      <c r="Z53" s="14">
        <f>IF(N53=10,"",IF(N53="x",10,))</f>
        <v>0</v>
      </c>
      <c r="AA53" s="14">
        <f>SUM(Q53:Z53)</f>
        <v>0</v>
      </c>
      <c r="AB53" s="34"/>
    </row>
    <row r="54" spans="1:28" ht="12" customHeight="1" x14ac:dyDescent="0.2">
      <c r="A54" s="4"/>
      <c r="B54" s="23"/>
      <c r="C54" s="23"/>
      <c r="D54" s="23"/>
      <c r="E54" s="4"/>
      <c r="F54" s="4"/>
      <c r="G54" s="4"/>
      <c r="H54" s="4"/>
      <c r="I54" s="4"/>
      <c r="J54" s="4"/>
      <c r="K54" s="4"/>
      <c r="L54" s="4"/>
      <c r="M54" s="4"/>
      <c r="N54" s="4"/>
      <c r="O54" s="5"/>
      <c r="AB54" s="34"/>
    </row>
    <row r="55" spans="1:28" ht="22.5" customHeight="1" x14ac:dyDescent="0.2">
      <c r="A55" s="4"/>
      <c r="B55" s="49" t="s">
        <v>15</v>
      </c>
      <c r="C55" s="49"/>
      <c r="D55" s="49"/>
      <c r="E55" s="38" t="s">
        <v>65</v>
      </c>
      <c r="F55" s="39"/>
      <c r="G55" s="38" t="s">
        <v>66</v>
      </c>
      <c r="H55" s="39"/>
      <c r="I55" s="38" t="s">
        <v>67</v>
      </c>
      <c r="J55" s="39"/>
      <c r="K55" s="38" t="s">
        <v>68</v>
      </c>
      <c r="L55" s="39"/>
      <c r="M55" s="38" t="s">
        <v>69</v>
      </c>
      <c r="N55" s="39"/>
      <c r="O55" s="5"/>
      <c r="Q55" s="14">
        <f>IF(E55=1,"",IF(E55="x",1,))</f>
        <v>0</v>
      </c>
      <c r="R55" s="14">
        <f>IF(F55=2,"",IF(F55="x",2,))</f>
        <v>0</v>
      </c>
      <c r="S55" s="14">
        <f>IF(G55=3,"",IF(G55="x",3,))</f>
        <v>0</v>
      </c>
      <c r="T55" s="14">
        <f>IF(H55=4,"",IF(H55="x",4,))</f>
        <v>0</v>
      </c>
      <c r="U55" s="14">
        <f>IF(I55=5,"",IF(I55="x",5,))</f>
        <v>0</v>
      </c>
      <c r="V55" s="14">
        <f>IF(J55=6,"",IF(J55="x",6,))</f>
        <v>0</v>
      </c>
      <c r="W55" s="14">
        <f>IF(K55=7,"",IF(K55="x",7,))</f>
        <v>0</v>
      </c>
      <c r="X55" s="14">
        <f>IF(L55=8,"",IF(L55="x",8,))</f>
        <v>0</v>
      </c>
      <c r="Y55" s="14">
        <f>IF(M55=9,"",IF(M55="x",9,))</f>
        <v>0</v>
      </c>
      <c r="Z55" s="14">
        <f>IF(N55=10,"",IF(N55="x",10,))</f>
        <v>0</v>
      </c>
      <c r="AA55" s="14">
        <f>SUM(Q55:Z55)</f>
        <v>0</v>
      </c>
      <c r="AB55" s="34"/>
    </row>
    <row r="56" spans="1:28" ht="10.5" customHeight="1" x14ac:dyDescent="0.2">
      <c r="A56" s="4"/>
      <c r="B56" s="23"/>
      <c r="C56" s="23"/>
      <c r="D56" s="23"/>
      <c r="E56" s="4"/>
      <c r="F56" s="4"/>
      <c r="G56" s="4"/>
      <c r="H56" s="4"/>
      <c r="I56" s="4"/>
      <c r="J56" s="4"/>
      <c r="K56" s="4"/>
      <c r="L56" s="4"/>
      <c r="M56" s="4"/>
      <c r="N56" s="4"/>
      <c r="O56" s="5"/>
      <c r="AB56" s="34"/>
    </row>
    <row r="57" spans="1:28" ht="9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5"/>
      <c r="AB57" s="34"/>
    </row>
    <row r="58" spans="1:28" ht="22.5" customHeight="1" x14ac:dyDescent="0.2">
      <c r="A58" s="4"/>
      <c r="B58" s="49" t="s">
        <v>46</v>
      </c>
      <c r="C58" s="49"/>
      <c r="D58" s="49"/>
      <c r="E58" s="24" t="s">
        <v>45</v>
      </c>
      <c r="F58" s="25"/>
      <c r="G58" s="26"/>
      <c r="H58" s="24" t="s">
        <v>44</v>
      </c>
      <c r="I58" s="27">
        <f>$M$42</f>
        <v>0</v>
      </c>
      <c r="J58" s="26"/>
      <c r="K58" s="69" t="s">
        <v>43</v>
      </c>
      <c r="L58" s="70"/>
      <c r="M58" s="71">
        <f>AVERAGE(F58,I58)</f>
        <v>0</v>
      </c>
      <c r="N58" s="72"/>
      <c r="O58" s="5"/>
      <c r="AA58" s="14">
        <f>AVERAGE(AA51:AA57)</f>
        <v>0</v>
      </c>
      <c r="AB58" s="34"/>
    </row>
    <row r="59" spans="1:28" ht="10.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5"/>
      <c r="AB59" s="34"/>
    </row>
    <row r="60" spans="1:28" ht="24" customHeight="1" x14ac:dyDescent="0.2">
      <c r="A60" s="4"/>
      <c r="B60" s="49" t="s">
        <v>47</v>
      </c>
      <c r="C60" s="49"/>
      <c r="D60" s="49"/>
      <c r="E60" s="28"/>
      <c r="F60" s="4" t="s">
        <v>73</v>
      </c>
      <c r="G60" s="4"/>
      <c r="H60" s="4"/>
      <c r="I60" s="28"/>
      <c r="J60" s="4" t="s">
        <v>74</v>
      </c>
      <c r="K60" s="4"/>
      <c r="L60" s="4"/>
      <c r="M60" s="4"/>
      <c r="N60" s="4"/>
      <c r="O60" s="5"/>
      <c r="AB60" s="34"/>
    </row>
    <row r="61" spans="1:28" ht="11.2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5"/>
      <c r="AB61" s="34"/>
    </row>
    <row r="62" spans="1:28" ht="14.25" customHeight="1" x14ac:dyDescent="0.2">
      <c r="A62" s="4"/>
      <c r="B62" s="4"/>
      <c r="C62" s="4"/>
      <c r="D62" s="4"/>
      <c r="E62" s="29" t="s">
        <v>18</v>
      </c>
      <c r="F62" s="4"/>
      <c r="G62" s="30" t="s">
        <v>36</v>
      </c>
      <c r="H62" s="31"/>
      <c r="I62" s="4"/>
      <c r="J62" s="4"/>
      <c r="K62" s="4"/>
      <c r="L62" s="4"/>
      <c r="M62" s="4"/>
      <c r="N62" s="4"/>
      <c r="O62" s="5"/>
      <c r="AB62" s="34"/>
    </row>
    <row r="63" spans="1:28" x14ac:dyDescent="0.2">
      <c r="A63" s="4"/>
      <c r="B63" s="4"/>
      <c r="C63" s="4"/>
      <c r="D63" s="8" t="s">
        <v>37</v>
      </c>
      <c r="E63" s="20"/>
      <c r="F63" s="4"/>
      <c r="G63" s="56">
        <f>SUM(E63)*-0.1</f>
        <v>0</v>
      </c>
      <c r="H63" s="56"/>
      <c r="I63" s="4"/>
      <c r="J63" s="4"/>
      <c r="K63" s="4"/>
      <c r="L63" s="4"/>
      <c r="M63" s="4"/>
      <c r="N63" s="4"/>
      <c r="O63" s="5"/>
      <c r="AB63" s="34"/>
    </row>
    <row r="64" spans="1:28" x14ac:dyDescent="0.2">
      <c r="A64" s="4"/>
      <c r="B64" s="4"/>
      <c r="C64" s="4"/>
      <c r="D64" s="8" t="s">
        <v>38</v>
      </c>
      <c r="E64" s="20"/>
      <c r="F64" s="4"/>
      <c r="G64" s="56">
        <f>SUM(E64)*-0.5</f>
        <v>0</v>
      </c>
      <c r="H64" s="56"/>
      <c r="I64" s="4"/>
      <c r="J64" s="4"/>
      <c r="K64" s="4"/>
      <c r="L64" s="4"/>
      <c r="M64" s="4"/>
      <c r="N64" s="4"/>
      <c r="O64" s="5"/>
      <c r="AB64" s="34"/>
    </row>
    <row r="65" spans="1:28" x14ac:dyDescent="0.2">
      <c r="A65" s="4"/>
      <c r="B65" s="4"/>
      <c r="C65" s="4"/>
      <c r="D65" s="8" t="s">
        <v>17</v>
      </c>
      <c r="E65" s="20"/>
      <c r="F65" s="4"/>
      <c r="G65" s="56">
        <f>SUM(E65)*-1</f>
        <v>0</v>
      </c>
      <c r="H65" s="56"/>
      <c r="I65" s="4"/>
      <c r="J65" s="4"/>
      <c r="K65" s="4"/>
      <c r="L65" s="4"/>
      <c r="M65" s="4"/>
      <c r="N65" s="4"/>
      <c r="O65" s="5"/>
      <c r="AB65" s="34"/>
    </row>
    <row r="66" spans="1:28" x14ac:dyDescent="0.2">
      <c r="A66" s="4"/>
      <c r="B66" s="4"/>
      <c r="C66" s="4"/>
      <c r="D66" s="8"/>
      <c r="E66" s="11"/>
      <c r="F66" s="4"/>
      <c r="G66" s="32"/>
      <c r="H66" s="32"/>
      <c r="I66" s="4"/>
      <c r="J66" s="4"/>
      <c r="K66" s="4"/>
      <c r="L66" s="4"/>
      <c r="M66" s="4"/>
      <c r="N66" s="4"/>
      <c r="O66" s="5"/>
      <c r="AB66" s="34"/>
    </row>
    <row r="67" spans="1:28" ht="24" customHeight="1" x14ac:dyDescent="0.2">
      <c r="A67" s="4"/>
      <c r="B67" s="49" t="s">
        <v>48</v>
      </c>
      <c r="C67" s="49"/>
      <c r="D67" s="49"/>
      <c r="E67" s="28"/>
      <c r="F67" s="4" t="s">
        <v>73</v>
      </c>
      <c r="G67" s="4"/>
      <c r="H67" s="4"/>
      <c r="I67" s="28"/>
      <c r="J67" s="4" t="s">
        <v>74</v>
      </c>
      <c r="K67" s="4"/>
      <c r="L67" s="28"/>
      <c r="M67" s="4" t="s">
        <v>75</v>
      </c>
      <c r="O67" s="5"/>
      <c r="AB67" s="34"/>
    </row>
    <row r="68" spans="1:28" ht="9.75" customHeight="1" x14ac:dyDescent="0.2">
      <c r="A68" s="4"/>
      <c r="B68" s="4"/>
      <c r="C68" s="4"/>
      <c r="D68" s="8"/>
      <c r="E68" s="11"/>
      <c r="F68" s="4"/>
      <c r="G68" s="32"/>
      <c r="H68" s="32"/>
      <c r="I68" s="4"/>
      <c r="J68" s="4"/>
      <c r="K68" s="4"/>
      <c r="L68" s="4"/>
      <c r="M68" s="4"/>
      <c r="N68" s="4"/>
      <c r="O68" s="5"/>
      <c r="AB68" s="34"/>
    </row>
    <row r="69" spans="1:28" x14ac:dyDescent="0.2">
      <c r="A69" s="4"/>
      <c r="B69" s="4"/>
      <c r="C69" s="4"/>
      <c r="D69" s="4"/>
      <c r="E69" s="29" t="s">
        <v>18</v>
      </c>
      <c r="F69" s="4"/>
      <c r="G69" s="30" t="s">
        <v>36</v>
      </c>
      <c r="H69" s="31"/>
      <c r="I69" s="4"/>
      <c r="J69" s="4"/>
      <c r="K69" s="4"/>
      <c r="L69" s="4"/>
      <c r="M69" s="4"/>
      <c r="N69" s="4"/>
      <c r="O69" s="5"/>
      <c r="AB69" s="34"/>
    </row>
    <row r="70" spans="1:28" x14ac:dyDescent="0.2">
      <c r="A70" s="4"/>
      <c r="B70" s="4"/>
      <c r="C70" s="4"/>
      <c r="D70" s="8" t="s">
        <v>49</v>
      </c>
      <c r="E70" s="20"/>
      <c r="F70" s="4"/>
      <c r="G70" s="56">
        <f>SUM(E70)*-0.5</f>
        <v>0</v>
      </c>
      <c r="H70" s="56"/>
      <c r="I70" s="4"/>
      <c r="J70" s="29"/>
      <c r="K70" s="4"/>
      <c r="L70" s="4"/>
      <c r="M70" s="4"/>
      <c r="N70" s="4"/>
      <c r="O70" s="5"/>
      <c r="AB70" s="34"/>
    </row>
    <row r="71" spans="1:28" x14ac:dyDescent="0.2">
      <c r="A71" s="4"/>
      <c r="B71" s="4"/>
      <c r="C71" s="4"/>
      <c r="D71" s="8" t="s">
        <v>50</v>
      </c>
      <c r="E71" s="20"/>
      <c r="F71" s="4"/>
      <c r="G71" s="56">
        <f>SUM(E71)*-1</f>
        <v>0</v>
      </c>
      <c r="H71" s="56"/>
      <c r="I71" s="4"/>
      <c r="J71" s="4"/>
      <c r="K71" s="4"/>
      <c r="L71" s="4"/>
      <c r="M71" s="4"/>
      <c r="N71" s="4"/>
      <c r="O71" s="5"/>
      <c r="AB71" s="34"/>
    </row>
    <row r="72" spans="1:28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5"/>
      <c r="AB72" s="34"/>
    </row>
    <row r="73" spans="1:28" x14ac:dyDescent="0.2">
      <c r="A73" s="4"/>
      <c r="B73" s="4"/>
      <c r="C73" s="63" t="s">
        <v>39</v>
      </c>
      <c r="D73" s="64"/>
      <c r="E73" s="57">
        <f>AA58</f>
        <v>0</v>
      </c>
      <c r="F73" s="58"/>
      <c r="G73" s="4"/>
      <c r="H73" s="4"/>
      <c r="I73" s="4"/>
      <c r="J73" s="4"/>
      <c r="K73" s="4"/>
      <c r="L73" s="4"/>
      <c r="M73" s="4"/>
      <c r="N73" s="4"/>
      <c r="O73" s="5"/>
      <c r="AB73" s="34"/>
    </row>
    <row r="74" spans="1:28" x14ac:dyDescent="0.2">
      <c r="A74" s="4"/>
      <c r="B74" s="4"/>
      <c r="C74" s="63" t="s">
        <v>40</v>
      </c>
      <c r="D74" s="64"/>
      <c r="E74" s="57">
        <f>SUM(G63:H65,G70:H71)</f>
        <v>0</v>
      </c>
      <c r="F74" s="58"/>
      <c r="G74" s="4"/>
      <c r="H74" s="4"/>
      <c r="I74" s="4"/>
      <c r="J74" s="4"/>
      <c r="K74" s="4"/>
      <c r="L74" s="4"/>
      <c r="M74" s="4"/>
      <c r="N74" s="4"/>
      <c r="O74" s="5"/>
      <c r="AB74" s="34"/>
    </row>
    <row r="75" spans="1:28" x14ac:dyDescent="0.2">
      <c r="A75" s="4"/>
      <c r="B75" s="4"/>
      <c r="C75" s="63" t="s">
        <v>12</v>
      </c>
      <c r="D75" s="64"/>
      <c r="E75" s="57">
        <f>SUM(E73:F74)</f>
        <v>0</v>
      </c>
      <c r="F75" s="58"/>
      <c r="G75" s="4"/>
      <c r="H75" s="4"/>
      <c r="I75" s="4"/>
      <c r="J75" s="4"/>
      <c r="K75" s="4"/>
      <c r="L75" s="4"/>
      <c r="M75" s="4"/>
      <c r="N75" s="4"/>
      <c r="O75" s="5"/>
      <c r="AB75" s="34"/>
    </row>
    <row r="76" spans="1:28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5"/>
      <c r="AB76" s="34"/>
    </row>
    <row r="77" spans="1:28" x14ac:dyDescent="0.2">
      <c r="A77" s="4"/>
      <c r="B77" s="62" t="s">
        <v>41</v>
      </c>
      <c r="C77" s="62"/>
      <c r="D77" s="62"/>
      <c r="E77" s="62"/>
      <c r="F77" s="4"/>
      <c r="G77" s="20"/>
      <c r="H77" s="4" t="s">
        <v>30</v>
      </c>
      <c r="I77" s="4"/>
      <c r="J77" s="4"/>
      <c r="K77" s="20"/>
      <c r="L77" s="4" t="s">
        <v>31</v>
      </c>
      <c r="M77" s="4"/>
      <c r="N77" s="4"/>
      <c r="O77" s="5"/>
      <c r="AB77" s="34"/>
    </row>
    <row r="78" spans="1:28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5"/>
      <c r="AB78" s="34"/>
    </row>
    <row r="79" spans="1:28" x14ac:dyDescent="0.2">
      <c r="A79" s="4"/>
      <c r="B79" s="4" t="s">
        <v>33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5"/>
      <c r="AB79" s="34"/>
    </row>
    <row r="80" spans="1:28" ht="66" customHeight="1" x14ac:dyDescent="0.2">
      <c r="A80" s="4"/>
      <c r="B80" s="59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1"/>
      <c r="O80" s="5"/>
      <c r="AB80" s="34"/>
    </row>
    <row r="81" spans="1:28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5"/>
      <c r="AB81" s="34"/>
    </row>
    <row r="82" spans="1:28" x14ac:dyDescent="0.2">
      <c r="A82" s="4"/>
      <c r="B82" s="4" t="s">
        <v>16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AB82" s="34"/>
    </row>
    <row r="83" spans="1:28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5"/>
      <c r="AB83" s="34"/>
    </row>
    <row r="84" spans="1:28" x14ac:dyDescent="0.2">
      <c r="A84" s="4"/>
      <c r="B84" s="4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"/>
      <c r="AB84" s="34"/>
    </row>
    <row r="85" spans="1:28" x14ac:dyDescent="0.2">
      <c r="A85" s="4"/>
      <c r="B85" s="4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5"/>
      <c r="AB85" s="34"/>
    </row>
    <row r="86" spans="1:28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5"/>
      <c r="AB86" s="34"/>
    </row>
    <row r="87" spans="1:28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5"/>
      <c r="AB87" s="34"/>
    </row>
    <row r="88" spans="1:28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5"/>
      <c r="AB88" s="34"/>
    </row>
  </sheetData>
  <mergeCells count="105">
    <mergeCell ref="B1:N1"/>
    <mergeCell ref="B3:N3"/>
    <mergeCell ref="B4:N4"/>
    <mergeCell ref="B6:N6"/>
    <mergeCell ref="B5:N5"/>
    <mergeCell ref="H46:N46"/>
    <mergeCell ref="K58:L58"/>
    <mergeCell ref="B58:D58"/>
    <mergeCell ref="M58:N58"/>
    <mergeCell ref="C15:N15"/>
    <mergeCell ref="M42:N42"/>
    <mergeCell ref="B49:N49"/>
    <mergeCell ref="B51:D51"/>
    <mergeCell ref="B53:D53"/>
    <mergeCell ref="B55:D55"/>
    <mergeCell ref="C17:D17"/>
    <mergeCell ref="K28:L28"/>
    <mergeCell ref="M28:N28"/>
    <mergeCell ref="G24:H24"/>
    <mergeCell ref="I24:J24"/>
    <mergeCell ref="K24:L24"/>
    <mergeCell ref="M24:N24"/>
    <mergeCell ref="E26:F26"/>
    <mergeCell ref="G26:H26"/>
    <mergeCell ref="I26:J26"/>
    <mergeCell ref="K26:L26"/>
    <mergeCell ref="M26:N26"/>
    <mergeCell ref="E32:F32"/>
    <mergeCell ref="G32:H32"/>
    <mergeCell ref="C84:N84"/>
    <mergeCell ref="G63:H63"/>
    <mergeCell ref="B60:D60"/>
    <mergeCell ref="E75:F75"/>
    <mergeCell ref="B80:N80"/>
    <mergeCell ref="B77:E77"/>
    <mergeCell ref="G64:H64"/>
    <mergeCell ref="G65:H65"/>
    <mergeCell ref="E73:F73"/>
    <mergeCell ref="E74:F74"/>
    <mergeCell ref="C74:D74"/>
    <mergeCell ref="C73:D73"/>
    <mergeCell ref="B67:D67"/>
    <mergeCell ref="C75:D75"/>
    <mergeCell ref="G70:H70"/>
    <mergeCell ref="G71:H71"/>
    <mergeCell ref="M32:N32"/>
    <mergeCell ref="E30:F30"/>
    <mergeCell ref="G30:H30"/>
    <mergeCell ref="B2:N2"/>
    <mergeCell ref="B7:N7"/>
    <mergeCell ref="B44:N44"/>
    <mergeCell ref="B9:N9"/>
    <mergeCell ref="B22:N22"/>
    <mergeCell ref="B30:D30"/>
    <mergeCell ref="B32:D32"/>
    <mergeCell ref="B34:D34"/>
    <mergeCell ref="B36:D36"/>
    <mergeCell ref="B38:D38"/>
    <mergeCell ref="B20:N20"/>
    <mergeCell ref="B24:D24"/>
    <mergeCell ref="B26:D26"/>
    <mergeCell ref="C13:N13"/>
    <mergeCell ref="J17:N17"/>
    <mergeCell ref="E24:F24"/>
    <mergeCell ref="B8:N8"/>
    <mergeCell ref="B28:D28"/>
    <mergeCell ref="C11:N11"/>
    <mergeCell ref="E28:F28"/>
    <mergeCell ref="G28:H28"/>
    <mergeCell ref="I28:J28"/>
    <mergeCell ref="I32:J32"/>
    <mergeCell ref="K32:L32"/>
    <mergeCell ref="I30:J30"/>
    <mergeCell ref="K30:L30"/>
    <mergeCell ref="M30:N30"/>
    <mergeCell ref="E36:F36"/>
    <mergeCell ref="G36:H36"/>
    <mergeCell ref="I36:J36"/>
    <mergeCell ref="K36:L36"/>
    <mergeCell ref="M36:N36"/>
    <mergeCell ref="E34:F34"/>
    <mergeCell ref="G34:H34"/>
    <mergeCell ref="I34:J34"/>
    <mergeCell ref="K34:L34"/>
    <mergeCell ref="M34:N34"/>
    <mergeCell ref="E51:F51"/>
    <mergeCell ref="G51:H51"/>
    <mergeCell ref="I51:J51"/>
    <mergeCell ref="K51:L51"/>
    <mergeCell ref="M51:N51"/>
    <mergeCell ref="E38:F38"/>
    <mergeCell ref="G38:H38"/>
    <mergeCell ref="I38:J38"/>
    <mergeCell ref="K38:L38"/>
    <mergeCell ref="M38:N38"/>
    <mergeCell ref="E55:F55"/>
    <mergeCell ref="G55:H55"/>
    <mergeCell ref="I55:J55"/>
    <mergeCell ref="K55:L55"/>
    <mergeCell ref="M55:N55"/>
    <mergeCell ref="E53:F53"/>
    <mergeCell ref="G53:H53"/>
    <mergeCell ref="I53:J53"/>
    <mergeCell ref="K53:L53"/>
    <mergeCell ref="M53:N53"/>
  </mergeCells>
  <conditionalFormatting sqref="E24:N24">
    <cfRule type="cellIs" dxfId="12" priority="16" operator="equal">
      <formula>"X"</formula>
    </cfRule>
  </conditionalFormatting>
  <conditionalFormatting sqref="E31:N31 E33:N33 E35:N35 E37:N37">
    <cfRule type="cellIs" dxfId="11" priority="13" operator="equal">
      <formula>"X"</formula>
    </cfRule>
  </conditionalFormatting>
  <conditionalFormatting sqref="E54:N54 E56:N56">
    <cfRule type="cellIs" dxfId="10" priority="11" operator="equal">
      <formula>"X"</formula>
    </cfRule>
  </conditionalFormatting>
  <conditionalFormatting sqref="E26:N26">
    <cfRule type="cellIs" dxfId="9" priority="10" operator="equal">
      <formula>"X"</formula>
    </cfRule>
  </conditionalFormatting>
  <conditionalFormatting sqref="E28:N28">
    <cfRule type="cellIs" dxfId="8" priority="9" operator="equal">
      <formula>"X"</formula>
    </cfRule>
  </conditionalFormatting>
  <conditionalFormatting sqref="E30:N30">
    <cfRule type="cellIs" dxfId="7" priority="8" operator="equal">
      <formula>"X"</formula>
    </cfRule>
  </conditionalFormatting>
  <conditionalFormatting sqref="E32:N32">
    <cfRule type="cellIs" dxfId="6" priority="7" operator="equal">
      <formula>"X"</formula>
    </cfRule>
  </conditionalFormatting>
  <conditionalFormatting sqref="E34:N34">
    <cfRule type="cellIs" dxfId="5" priority="6" operator="equal">
      <formula>"X"</formula>
    </cfRule>
  </conditionalFormatting>
  <conditionalFormatting sqref="E36:N36">
    <cfRule type="cellIs" dxfId="4" priority="5" operator="equal">
      <formula>"X"</formula>
    </cfRule>
  </conditionalFormatting>
  <conditionalFormatting sqref="E38:N38">
    <cfRule type="cellIs" dxfId="3" priority="4" operator="equal">
      <formula>"X"</formula>
    </cfRule>
  </conditionalFormatting>
  <conditionalFormatting sqref="E51:N51">
    <cfRule type="cellIs" dxfId="2" priority="3" operator="equal">
      <formula>"X"</formula>
    </cfRule>
  </conditionalFormatting>
  <conditionalFormatting sqref="E53:N53">
    <cfRule type="cellIs" dxfId="1" priority="2" operator="equal">
      <formula>"X"</formula>
    </cfRule>
  </conditionalFormatting>
  <conditionalFormatting sqref="E55:N55">
    <cfRule type="cellIs" dxfId="0" priority="1" operator="equal">
      <formula>"X"</formula>
    </cfRule>
  </conditionalFormatting>
  <dataValidations disablePrompts="1" count="5">
    <dataValidation type="list" allowBlank="1" showInputMessage="1" showErrorMessage="1" sqref="M24:N24 M26:N26 M28:N28 M30:N30 M32:N32 M34:N34 M36:N36 M38:N38 M51:N51 M53:N53 M55:N55" xr:uid="{00000000-0002-0000-0000-000000000000}">
      <formula1>"ÓTIMO, X"</formula1>
    </dataValidation>
    <dataValidation type="list" allowBlank="1" showInputMessage="1" showErrorMessage="1" sqref="K24:L24 K26:L26 K28:L28 K30:L30 K32:L32 K34:L34 K36:L36 K38:L38 K51:L51 K53:L53 K55:L55" xr:uid="{00000000-0002-0000-0000-000001000000}">
      <formula1>"BOM, X"</formula1>
    </dataValidation>
    <dataValidation type="list" allowBlank="1" showInputMessage="1" showErrorMessage="1" sqref="I24:J24 I26:J26 I28:J28 I30:J30 I32:J32 I34:J34 I36:J36 I38:J38 I51:J51 I53:J53 I55:J55" xr:uid="{00000000-0002-0000-0000-000002000000}">
      <formula1>"REGULAR, X"</formula1>
    </dataValidation>
    <dataValidation type="list" allowBlank="1" showInputMessage="1" showErrorMessage="1" sqref="G24:H24 G26:H26 G28:H28 G30:H30 G32:H32 G34:H34 G36:H36 G38:H38 G51:H51 G53:H53 G55:H55" xr:uid="{00000000-0002-0000-0000-000003000000}">
      <formula1>"RUIM, X"</formula1>
    </dataValidation>
    <dataValidation type="list" allowBlank="1" showInputMessage="1" showErrorMessage="1" sqref="E24:F24 E26:F26 E28:F28 E30:F30 E32:F32 E34:F34 E36:F36 E38:F38 E51:F51 E53:F53 E55:F55" xr:uid="{00000000-0002-0000-0000-000004000000}">
      <formula1>"PÉSSIMO, X"</formula1>
    </dataValidation>
  </dataValidations>
  <printOptions horizontalCentered="1"/>
  <pageMargins left="8.605072463768116E-3" right="0.45606884057971014" top="0.74803149606299213" bottom="0.74803149606299213" header="0.31496062992125984" footer="0.31496062992125984"/>
  <pageSetup paperSize="9" scale="95" orientation="portrait" horizontalDpi="4294967293" r:id="rId1"/>
  <headerFooter>
    <oddHeader>&amp;R&amp;P</oddHeader>
    <oddFooter>&amp;LFRM-SGSUS-013-04&amp;CREV.00&amp;R05/03/2024</oddFooter>
  </headerFooter>
  <ignoredErrors>
    <ignoredError sqref="M58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showInputMessage="1" showErrorMessage="1" xr:uid="{00000000-0002-0000-0000-000005000000}">
          <x14:formula1>
            <xm:f>LISTAS!$A$1:$A$6</xm:f>
          </x14:formula1>
          <xm:sqref>B9</xm:sqref>
        </x14:dataValidation>
        <x14:dataValidation type="list" allowBlank="1" showInputMessage="1" showErrorMessage="1" xr:uid="{00000000-0002-0000-0000-000006000000}">
          <x14:formula1>
            <xm:f>LISTAS!$D$1:$D$2</xm:f>
          </x14:formula1>
          <xm:sqref>K40 G40 E60 I60 K77 G77 E67 I67 L67</xm:sqref>
        </x14:dataValidation>
        <x14:dataValidation type="list" allowBlank="1" showInputMessage="1" showErrorMessage="1" xr:uid="{00000000-0002-0000-0000-000007000000}">
          <x14:formula1>
            <xm:f>LISTAS!$C$1:$C$11</xm:f>
          </x14:formula1>
          <xm:sqref>E63:E66 E68 E70:E71</xm:sqref>
        </x14:dataValidation>
        <x14:dataValidation type="list" allowBlank="1" showInputMessage="1" showErrorMessage="1" xr:uid="{00000000-0002-0000-0000-000008000000}">
          <x14:formula1>
            <xm:f>LISTAS!$B$1:$B$20</xm:f>
          </x14:formula1>
          <xm:sqref>C84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workbookViewId="0">
      <selection activeCell="B2" sqref="B2:B14"/>
    </sheetView>
  </sheetViews>
  <sheetFormatPr defaultRowHeight="15" x14ac:dyDescent="0.25"/>
  <cols>
    <col min="1" max="1" width="44.7109375" style="2" bestFit="1" customWidth="1"/>
    <col min="2" max="2" width="41.85546875" style="2" bestFit="1" customWidth="1"/>
    <col min="3" max="3" width="9.140625" style="2"/>
    <col min="4" max="4" width="9.140625" style="3"/>
    <col min="5" max="16384" width="9.140625" style="2"/>
  </cols>
  <sheetData>
    <row r="1" spans="1:4" x14ac:dyDescent="0.25">
      <c r="A1" s="1"/>
    </row>
    <row r="2" spans="1:4" x14ac:dyDescent="0.25">
      <c r="A2" s="1" t="s">
        <v>19</v>
      </c>
      <c r="B2" s="2" t="s">
        <v>51</v>
      </c>
      <c r="C2" s="2">
        <v>1</v>
      </c>
      <c r="D2" s="3" t="s">
        <v>32</v>
      </c>
    </row>
    <row r="3" spans="1:4" x14ac:dyDescent="0.25">
      <c r="A3" s="1" t="s">
        <v>20</v>
      </c>
      <c r="B3" s="2" t="s">
        <v>52</v>
      </c>
      <c r="C3" s="2">
        <v>2</v>
      </c>
      <c r="D3" s="3" t="s">
        <v>32</v>
      </c>
    </row>
    <row r="4" spans="1:4" x14ac:dyDescent="0.25">
      <c r="A4" s="1" t="s">
        <v>21</v>
      </c>
      <c r="B4" s="2" t="s">
        <v>53</v>
      </c>
      <c r="C4" s="2">
        <v>3</v>
      </c>
      <c r="D4" s="3" t="s">
        <v>32</v>
      </c>
    </row>
    <row r="5" spans="1:4" x14ac:dyDescent="0.25">
      <c r="A5" s="1" t="s">
        <v>22</v>
      </c>
      <c r="B5" s="2" t="s">
        <v>54</v>
      </c>
      <c r="C5" s="2">
        <v>4</v>
      </c>
      <c r="D5" s="3" t="s">
        <v>32</v>
      </c>
    </row>
    <row r="6" spans="1:4" x14ac:dyDescent="0.25">
      <c r="A6" s="1" t="s">
        <v>23</v>
      </c>
      <c r="B6" s="2" t="s">
        <v>55</v>
      </c>
      <c r="C6" s="2">
        <v>5</v>
      </c>
      <c r="D6" s="3" t="s">
        <v>32</v>
      </c>
    </row>
    <row r="7" spans="1:4" x14ac:dyDescent="0.25">
      <c r="B7" s="2" t="s">
        <v>56</v>
      </c>
      <c r="C7" s="2">
        <v>6</v>
      </c>
      <c r="D7" s="3" t="s">
        <v>32</v>
      </c>
    </row>
    <row r="8" spans="1:4" x14ac:dyDescent="0.25">
      <c r="B8" s="2" t="s">
        <v>57</v>
      </c>
      <c r="C8" s="2">
        <v>7</v>
      </c>
      <c r="D8" s="3" t="s">
        <v>32</v>
      </c>
    </row>
    <row r="9" spans="1:4" x14ac:dyDescent="0.25">
      <c r="B9" s="2" t="s">
        <v>58</v>
      </c>
      <c r="C9" s="2">
        <v>8</v>
      </c>
      <c r="D9" s="3" t="s">
        <v>32</v>
      </c>
    </row>
    <row r="10" spans="1:4" x14ac:dyDescent="0.25">
      <c r="B10" s="2" t="s">
        <v>59</v>
      </c>
      <c r="C10" s="2">
        <v>9</v>
      </c>
      <c r="D10" s="3" t="s">
        <v>32</v>
      </c>
    </row>
    <row r="11" spans="1:4" x14ac:dyDescent="0.25">
      <c r="B11" s="2" t="s">
        <v>60</v>
      </c>
      <c r="C11" s="2">
        <v>10</v>
      </c>
      <c r="D11" s="3" t="s">
        <v>32</v>
      </c>
    </row>
    <row r="12" spans="1:4" x14ac:dyDescent="0.25">
      <c r="B12" s="2" t="s">
        <v>61</v>
      </c>
    </row>
    <row r="13" spans="1:4" x14ac:dyDescent="0.25">
      <c r="B13" s="2" t="s">
        <v>62</v>
      </c>
    </row>
    <row r="14" spans="1:4" x14ac:dyDescent="0.25">
      <c r="B14" s="2" t="s">
        <v>63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RENOVAÇÃO CONTRATO</vt:lpstr>
      <vt:lpstr>LISTAS</vt:lpstr>
      <vt:lpstr>'RENOVAÇÃO CONTRATO'!Area_de_impressao</vt:lpstr>
      <vt:lpstr>'RENOVAÇÃO CONTRATO'!Titulos_de_impressao</vt:lpstr>
    </vt:vector>
  </TitlesOfParts>
  <Company>TJERJ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Egidio Freire de Souza</dc:creator>
  <cp:lastModifiedBy>Marcella Souza Frasão da Silva</cp:lastModifiedBy>
  <cp:lastPrinted>2024-02-28T14:16:24Z</cp:lastPrinted>
  <dcterms:created xsi:type="dcterms:W3CDTF">2016-05-04T20:02:07Z</dcterms:created>
  <dcterms:modified xsi:type="dcterms:W3CDTF">2024-02-28T14:16:34Z</dcterms:modified>
</cp:coreProperties>
</file>