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14C\"/>
    </mc:Choice>
  </mc:AlternateContent>
  <xr:revisionPtr revIDLastSave="0" documentId="8_{96D34F51-485E-4065-B5A4-ECE5E1614FA7}" xr6:coauthVersionLast="45" xr6:coauthVersionMax="45" xr10:uidLastSave="{00000000-0000-0000-0000-000000000000}"/>
  <bookViews>
    <workbookView xWindow="-120" yWindow="-120" windowWidth="15600" windowHeight="11760" activeTab="2" xr2:uid="{00000000-000D-0000-FFFF-FFFF00000000}"/>
  </bookViews>
  <sheets>
    <sheet name="Estado" sheetId="1" r:id="rId1"/>
    <sheet name="Outras Entidades" sheetId="2" r:id="rId2"/>
    <sheet name="Pagamentos Total" sheetId="3" r:id="rId3"/>
    <sheet name="Planilha1" sheetId="4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C5" i="3"/>
  <c r="C6" i="3"/>
  <c r="C7" i="3"/>
  <c r="C8" i="3"/>
  <c r="C9" i="3"/>
  <c r="C10" i="3"/>
  <c r="C11" i="3"/>
  <c r="C12" i="3"/>
  <c r="C13" i="3"/>
  <c r="C14" i="3"/>
  <c r="C4" i="3"/>
  <c r="C3" i="3"/>
  <c r="C15" i="3" s="1"/>
  <c r="D3" i="3"/>
  <c r="E3" i="3"/>
  <c r="C15" i="1"/>
  <c r="D33" i="4"/>
  <c r="C33" i="4"/>
  <c r="D15" i="4"/>
  <c r="D36" i="4"/>
  <c r="C15" i="4"/>
  <c r="D4" i="3"/>
  <c r="E4" i="3"/>
  <c r="D5" i="3"/>
  <c r="D15" i="3"/>
  <c r="E15" i="2"/>
  <c r="D15" i="2"/>
  <c r="E15" i="1"/>
  <c r="D15" i="1"/>
  <c r="C36" i="4"/>
  <c r="E15" i="3" l="1"/>
</calcChain>
</file>

<file path=xl/sharedStrings.xml><?xml version="1.0" encoding="utf-8"?>
<sst xmlns="http://schemas.openxmlformats.org/spreadsheetml/2006/main" count="40" uniqueCount="15">
  <si>
    <t>Pagamentos aos credores efetuados  no ano de 2020</t>
  </si>
  <si>
    <t>Estado</t>
  </si>
  <si>
    <t>Ano/Mês</t>
  </si>
  <si>
    <t>Quant.Precatórios</t>
  </si>
  <si>
    <t>Quant.Pagamentos</t>
  </si>
  <si>
    <t>Total R$</t>
  </si>
  <si>
    <t>-</t>
  </si>
  <si>
    <t>Total</t>
  </si>
  <si>
    <t>Outros Entes Públicos</t>
  </si>
  <si>
    <t>Quantidade de Precatórios</t>
  </si>
  <si>
    <t>Quantidade de Pagamentos</t>
  </si>
  <si>
    <t xml:space="preserve"> Pagamentos aos credores efetuados  no ano de 2020</t>
  </si>
  <si>
    <t>Pagamentos</t>
  </si>
  <si>
    <t>Precatórios - pagamentos aos credores efetuados  no ano de 2019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</si>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</sst>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_ ;[Red]\-#,##0\ "/>
    <numFmt numFmtId="166" formatCode="0;[Red]0"/>
    <numFmt numFmtId="167" formatCode="&quot;R$&quot;\ #,##0.00;[Red]&quot;R$&quot;\ #,##0.00"/>
    <numFmt numFmtId="168" formatCode="#,##0;[Red]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6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right" vertical="center"/>
    </xf>
    <xf numFmtId="0" fontId="5" fillId="4" borderId="6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0" fontId="4" fillId="4" borderId="6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/>
    </xf>
    <xf numFmtId="17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3" fontId="1" fillId="0" borderId="0" xfId="2" applyFont="1"/>
    <xf numFmtId="43" fontId="5" fillId="0" borderId="6" xfId="2" applyFont="1" applyBorder="1" applyAlignment="1">
      <alignment horizontal="center" vertical="center"/>
    </xf>
    <xf numFmtId="43" fontId="5" fillId="0" borderId="6" xfId="2" applyFont="1" applyFill="1" applyBorder="1" applyAlignment="1">
      <alignment horizontal="center" vertical="center"/>
    </xf>
    <xf numFmtId="17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textRotation="90" wrapText="1"/>
    </xf>
    <xf numFmtId="17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/>
    </xf>
    <xf numFmtId="17" fontId="4" fillId="7" borderId="5" xfId="0" applyNumberFormat="1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center" vertical="center"/>
    </xf>
    <xf numFmtId="17" fontId="4" fillId="8" borderId="5" xfId="0" applyNumberFormat="1" applyFont="1" applyFill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8" borderId="2" xfId="0" applyNumberFormat="1" applyFont="1" applyFill="1" applyBorder="1" applyAlignment="1">
      <alignment horizontal="center" vertical="center"/>
    </xf>
    <xf numFmtId="166" fontId="5" fillId="8" borderId="3" xfId="0" applyNumberFormat="1" applyFont="1" applyFill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/>
    </xf>
    <xf numFmtId="166" fontId="4" fillId="8" borderId="3" xfId="0" applyNumberFormat="1" applyFont="1" applyFill="1" applyBorder="1" applyAlignment="1">
      <alignment horizontal="center" vertical="center"/>
    </xf>
    <xf numFmtId="166" fontId="4" fillId="4" borderId="6" xfId="0" applyNumberFormat="1" applyFont="1" applyFill="1" applyBorder="1" applyAlignment="1">
      <alignment horizontal="center" vertical="center"/>
    </xf>
    <xf numFmtId="167" fontId="5" fillId="0" borderId="6" xfId="1" applyNumberFormat="1" applyFont="1" applyBorder="1" applyAlignment="1">
      <alignment horizontal="center" vertical="center"/>
    </xf>
    <xf numFmtId="167" fontId="5" fillId="8" borderId="4" xfId="1" applyNumberFormat="1" applyFont="1" applyFill="1" applyBorder="1" applyAlignment="1">
      <alignment horizontal="right" vertical="center"/>
    </xf>
    <xf numFmtId="167" fontId="5" fillId="0" borderId="7" xfId="1" applyNumberFormat="1" applyFont="1" applyBorder="1" applyAlignment="1">
      <alignment horizontal="right" vertical="center"/>
    </xf>
    <xf numFmtId="167" fontId="5" fillId="4" borderId="7" xfId="1" applyNumberFormat="1" applyFont="1" applyFill="1" applyBorder="1" applyAlignment="1">
      <alignment horizontal="right" vertical="center"/>
    </xf>
    <xf numFmtId="167" fontId="4" fillId="8" borderId="4" xfId="1" applyNumberFormat="1" applyFont="1" applyFill="1" applyBorder="1" applyAlignment="1">
      <alignment horizontal="right" vertical="center"/>
    </xf>
    <xf numFmtId="167" fontId="4" fillId="4" borderId="7" xfId="1" applyNumberFormat="1" applyFont="1" applyFill="1" applyBorder="1" applyAlignment="1">
      <alignment horizontal="right" vertical="center"/>
    </xf>
    <xf numFmtId="167" fontId="3" fillId="6" borderId="4" xfId="0" applyNumberFormat="1" applyFont="1" applyFill="1" applyBorder="1" applyAlignment="1">
      <alignment horizontal="center" vertical="center"/>
    </xf>
    <xf numFmtId="17" fontId="4" fillId="9" borderId="5" xfId="0" applyNumberFormat="1" applyFont="1" applyFill="1" applyBorder="1" applyAlignment="1">
      <alignment horizontal="center" vertical="center"/>
    </xf>
    <xf numFmtId="0" fontId="5" fillId="9" borderId="6" xfId="0" applyNumberFormat="1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4" fontId="3" fillId="10" borderId="4" xfId="0" applyNumberFormat="1" applyFont="1" applyFill="1" applyBorder="1" applyAlignment="1">
      <alignment horizontal="center" vertical="center"/>
    </xf>
    <xf numFmtId="17" fontId="3" fillId="10" borderId="2" xfId="0" applyNumberFormat="1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4" fontId="3" fillId="10" borderId="4" xfId="0" applyNumberFormat="1" applyFont="1" applyFill="1" applyBorder="1" applyAlignment="1">
      <alignment horizontal="right" vertical="center"/>
    </xf>
    <xf numFmtId="17" fontId="4" fillId="0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4" fontId="3" fillId="11" borderId="4" xfId="0" applyNumberFormat="1" applyFont="1" applyFill="1" applyBorder="1" applyAlignment="1">
      <alignment horizontal="center" vertical="center"/>
    </xf>
    <xf numFmtId="17" fontId="3" fillId="11" borderId="2" xfId="0" applyNumberFormat="1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4" fontId="3" fillId="11" borderId="4" xfId="0" applyNumberFormat="1" applyFont="1" applyFill="1" applyBorder="1" applyAlignment="1">
      <alignment horizontal="right" vertical="center"/>
    </xf>
    <xf numFmtId="4" fontId="5" fillId="7" borderId="4" xfId="0" applyNumberFormat="1" applyFont="1" applyFill="1" applyBorder="1" applyAlignment="1">
      <alignment horizontal="right" vertical="center"/>
    </xf>
    <xf numFmtId="0" fontId="4" fillId="7" borderId="3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right" vertical="center"/>
    </xf>
    <xf numFmtId="43" fontId="5" fillId="9" borderId="6" xfId="2" applyFont="1" applyFill="1" applyBorder="1" applyAlignment="1">
      <alignment horizontal="center" vertical="center"/>
    </xf>
    <xf numFmtId="168" fontId="5" fillId="0" borderId="6" xfId="2" applyNumberFormat="1" applyFont="1" applyBorder="1" applyAlignment="1">
      <alignment horizontal="center" vertical="center"/>
    </xf>
    <xf numFmtId="0" fontId="5" fillId="12" borderId="6" xfId="0" applyNumberFormat="1" applyFont="1" applyFill="1" applyBorder="1" applyAlignment="1">
      <alignment horizontal="center" vertical="center"/>
    </xf>
    <xf numFmtId="0" fontId="5" fillId="13" borderId="6" xfId="0" applyNumberFormat="1" applyFont="1" applyFill="1" applyBorder="1" applyAlignment="1">
      <alignment horizontal="center" vertical="center"/>
    </xf>
    <xf numFmtId="166" fontId="4" fillId="7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7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10" fillId="14" borderId="0" xfId="0" applyFont="1" applyFill="1" applyBorder="1" applyAlignment="1">
      <alignment horizontal="center" vertical="center" textRotation="90" wrapText="1"/>
    </xf>
    <xf numFmtId="0" fontId="11" fillId="14" borderId="0" xfId="0" applyFont="1" applyFill="1" applyBorder="1" applyAlignment="1">
      <alignment horizontal="center" vertical="center"/>
    </xf>
    <xf numFmtId="0" fontId="11" fillId="15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2" fillId="16" borderId="0" xfId="0" applyFont="1" applyFill="1" applyBorder="1" applyAlignment="1">
      <alignment horizontal="center" vertical="center" textRotation="90" wrapText="1"/>
    </xf>
    <xf numFmtId="0" fontId="13" fillId="15" borderId="0" xfId="0" applyFont="1" applyFill="1" applyBorder="1" applyAlignment="1">
      <alignment horizontal="center" vertical="center" textRotation="90" wrapText="1"/>
    </xf>
    <xf numFmtId="0" fontId="14" fillId="0" borderId="0" xfId="0" applyFont="1"/>
    <xf numFmtId="0" fontId="13" fillId="14" borderId="0" xfId="0" applyFont="1" applyFill="1" applyBorder="1" applyAlignment="1">
      <alignment horizontal="center" vertical="center" textRotation="90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Pagamentos Precatórios - Estado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5BE-4FD2-82BD-7A4C4D0590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BE-4FD2-82BD-7A4C4D0590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BE-4FD2-82BD-7A4C4D0590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BE-4FD2-82BD-7A4C4D0590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5BE-4FD2-82BD-7A4C4D05907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BE-4FD2-82BD-7A4C4D05907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5BE-4FD2-82BD-7A4C4D05907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BE-4FD2-82BD-7A4C4D05907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5BE-4FD2-82BD-7A4C4D05907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BE-4FD2-82BD-7A4C4D05907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5BE-4FD2-82BD-7A4C4D05907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F5BE-4FD2-82BD-7A4C4D0590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Estado!$C$3:$C$14</c:f>
              <c:numCache>
                <c:formatCode>0;[Red]0</c:formatCode>
                <c:ptCount val="12"/>
                <c:pt idx="0">
                  <c:v>61</c:v>
                </c:pt>
                <c:pt idx="1">
                  <c:v>37</c:v>
                </c:pt>
                <c:pt idx="2">
                  <c:v>130</c:v>
                </c:pt>
                <c:pt idx="3">
                  <c:v>211</c:v>
                </c:pt>
                <c:pt idx="4">
                  <c:v>142</c:v>
                </c:pt>
                <c:pt idx="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BE-4FD2-82BD-7A4C4D05907F}"/>
            </c:ext>
          </c:extLst>
        </c:ser>
        <c:ser>
          <c:idx val="0"/>
          <c:order val="1"/>
          <c:tx>
            <c:v>Mês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D-F5BE-4FD2-82BD-7A4C4D0590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F5BE-4FD2-82BD-7A4C4D0590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F-F5BE-4FD2-82BD-7A4C4D0590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0-F5BE-4FD2-82BD-7A4C4D0590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1-F5BE-4FD2-82BD-7A4C4D0590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2-F5BE-4FD2-82BD-7A4C4D05907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3-F5BE-4FD2-82BD-7A4C4D05907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4-F5BE-4FD2-82BD-7A4C4D05907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5-F5BE-4FD2-82BD-7A4C4D05907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6-F5BE-4FD2-82BD-7A4C4D05907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7-F5BE-4FD2-82BD-7A4C4D05907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8-F5BE-4FD2-82BD-7A4C4D05907F}"/>
              </c:ext>
            </c:extLst>
          </c:dPt>
          <c:val>
            <c:numRef>
              <c:f>Estado!$B$3:$B$14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5BE-4FD2-82BD-7A4C4D05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 rtl="0"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Pagamentos Precatórios-Outros Entes  Públicos</a:t>
            </a:r>
          </a:p>
        </c:rich>
      </c:tx>
      <c:layout>
        <c:manualLayout>
          <c:xMode val="edge"/>
          <c:yMode val="edge"/>
          <c:x val="0.11827777777777777"/>
          <c:y val="2.7777610601222621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90-45A4-9246-704DA8889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90-45A4-9246-704DA8889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90-45A4-9246-704DA8889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90-45A4-9246-704DA8889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590-45A4-9246-704DA8889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590-45A4-9246-704DA8889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590-45A4-9246-704DA8889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590-45A4-9246-704DA8889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590-45A4-9246-704DA8889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590-45A4-9246-704DA8889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590-45A4-9246-704DA8889A8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590-45A4-9246-704DA8889A8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'Outras Entidades'!$B$3:$B$14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'Outras Entidades'!$C$3:$C$14</c:f>
              <c:numCache>
                <c:formatCode>General</c:formatCode>
                <c:ptCount val="12"/>
                <c:pt idx="0">
                  <c:v>569</c:v>
                </c:pt>
                <c:pt idx="1">
                  <c:v>227</c:v>
                </c:pt>
                <c:pt idx="2">
                  <c:v>74</c:v>
                </c:pt>
                <c:pt idx="3" formatCode="0;[Red]0">
                  <c:v>3</c:v>
                </c:pt>
                <c:pt idx="4" formatCode="0;[Red]0">
                  <c:v>44</c:v>
                </c:pt>
                <c:pt idx="5" formatCode="0;[Red]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90-45A4-9246-704DA8889A89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D-3590-45A4-9246-704DA8889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3590-45A4-9246-704DA8889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F-3590-45A4-9246-704DA8889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0-3590-45A4-9246-704DA8889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1-3590-45A4-9246-704DA8889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2-3590-45A4-9246-704DA8889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3-3590-45A4-9246-704DA8889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4-3590-45A4-9246-704DA8889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5-3590-45A4-9246-704DA8889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6-3590-45A4-9246-704DA8889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7-3590-45A4-9246-704DA8889A8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8-3590-45A4-9246-704DA8889A89}"/>
              </c:ext>
            </c:extLst>
          </c:dPt>
          <c:cat>
            <c:numRef>
              <c:f>'Outras Entidades'!$B$3:$B$14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'Outras Entidades'!$D$3:$D$14</c:f>
              <c:numCache>
                <c:formatCode>General</c:formatCode>
                <c:ptCount val="12"/>
                <c:pt idx="0">
                  <c:v>916</c:v>
                </c:pt>
                <c:pt idx="1">
                  <c:v>287</c:v>
                </c:pt>
                <c:pt idx="2">
                  <c:v>118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590-45A4-9246-704DA8889A89}"/>
            </c:ext>
          </c:extLst>
        </c:ser>
        <c:ser>
          <c:idx val="2"/>
          <c:order val="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A-3590-45A4-9246-704DA8889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B-3590-45A4-9246-704DA8889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C-3590-45A4-9246-704DA8889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D-3590-45A4-9246-704DA8889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E-3590-45A4-9246-704DA8889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F-3590-45A4-9246-704DA8889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0-3590-45A4-9246-704DA8889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1-3590-45A4-9246-704DA8889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2-3590-45A4-9246-704DA8889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3-3590-45A4-9246-704DA8889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4-3590-45A4-9246-704DA8889A8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5-3590-45A4-9246-704DA8889A89}"/>
              </c:ext>
            </c:extLst>
          </c:dPt>
          <c:cat>
            <c:numRef>
              <c:f>'Outras Entidades'!$B$3:$B$14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'Outras Entidades'!$E$3:$E$14</c:f>
              <c:numCache>
                <c:formatCode>#,##0.00</c:formatCode>
                <c:ptCount val="12"/>
                <c:pt idx="0">
                  <c:v>104962431.40000001</c:v>
                </c:pt>
                <c:pt idx="1">
                  <c:v>19072604.57</c:v>
                </c:pt>
                <c:pt idx="2">
                  <c:v>62477818.520000003</c:v>
                </c:pt>
                <c:pt idx="3">
                  <c:v>1345992.29</c:v>
                </c:pt>
                <c:pt idx="4">
                  <c:v>19622348.940000001</c:v>
                </c:pt>
                <c:pt idx="5">
                  <c:v>15976511.880000001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590-45A4-9246-704DA8889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Pagamentos Precatórios - Total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23-4AD1-B0F2-C607A50CFE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23-4AD1-B0F2-C607A50CFE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23-4AD1-B0F2-C607A50CFED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23-4AD1-B0F2-C607A50CFED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923-4AD1-B0F2-C607A50CFED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923-4AD1-B0F2-C607A50CFED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923-4AD1-B0F2-C607A50CFED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923-4AD1-B0F2-C607A50CFED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923-4AD1-B0F2-C607A50CFED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923-4AD1-B0F2-C607A50CFED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923-4AD1-B0F2-C607A50CFED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923-4AD1-B0F2-C607A50CFED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'Pagamentos Total'!$C$3:$C$14</c:f>
              <c:numCache>
                <c:formatCode>General</c:formatCode>
                <c:ptCount val="12"/>
                <c:pt idx="0" formatCode="#,##0;[Red]#,##0">
                  <c:v>630</c:v>
                </c:pt>
                <c:pt idx="1">
                  <c:v>264</c:v>
                </c:pt>
                <c:pt idx="2">
                  <c:v>204</c:v>
                </c:pt>
                <c:pt idx="3">
                  <c:v>214</c:v>
                </c:pt>
                <c:pt idx="4">
                  <c:v>186</c:v>
                </c:pt>
                <c:pt idx="5">
                  <c:v>204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23-4AD1-B0F2-C607A50C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1866900</xdr:colOff>
      <xdr:row>0</xdr:row>
      <xdr:rowOff>0</xdr:rowOff>
    </xdr:from>
    <xdr:to>
      <xdr:col>13</xdr:col>
      <xdr:colOff>257175</xdr:colOff>
      <xdr:row>13</xdr:row>
      <xdr:rowOff>200025</xdr:rowOff>
    </xdr:to>
    <xdr:graphicFrame macro="">
      <xdr:nvGraphicFramePr>
        <xdr:cNvPr id="1103" name="Gráfico 1">
          <a:extLst>
            <a:ext uri="{FF2B5EF4-FFF2-40B4-BE49-F238E27FC236}">
              <a16:creationId xmlns:a16="http://schemas.microsoft.com/office/drawing/2014/main" id="{EA23CC99-449F-4A69-9F1F-0A78DA678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19050</xdr:rowOff>
    </xdr:from>
    <xdr:to>
      <xdr:col>13</xdr:col>
      <xdr:colOff>285750</xdr:colOff>
      <xdr:row>13</xdr:row>
      <xdr:rowOff>142875</xdr:rowOff>
    </xdr:to>
    <xdr:graphicFrame macro="">
      <xdr:nvGraphicFramePr>
        <xdr:cNvPr id="2129" name="Gráfico 1">
          <a:extLst>
            <a:ext uri="{FF2B5EF4-FFF2-40B4-BE49-F238E27FC236}">
              <a16:creationId xmlns:a16="http://schemas.microsoft.com/office/drawing/2014/main" id="{4CF6616D-0B05-4C2B-9CA0-D2287A236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</xdr:row>
      <xdr:rowOff>95250</xdr:rowOff>
    </xdr:from>
    <xdr:to>
      <xdr:col>14</xdr:col>
      <xdr:colOff>542925</xdr:colOff>
      <xdr:row>14</xdr:row>
      <xdr:rowOff>266700</xdr:rowOff>
    </xdr:to>
    <xdr:graphicFrame macro="">
      <xdr:nvGraphicFramePr>
        <xdr:cNvPr id="2130" name="Gráfico 2">
          <a:extLst>
            <a:ext uri="{FF2B5EF4-FFF2-40B4-BE49-F238E27FC236}">
              <a16:creationId xmlns:a16="http://schemas.microsoft.com/office/drawing/2014/main" id="{4247B418-E623-4B6D-9959-BF27A31E2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38100</xdr:rowOff>
    </xdr:from>
    <xdr:to>
      <xdr:col>10</xdr:col>
      <xdr:colOff>723900</xdr:colOff>
      <xdr:row>14</xdr:row>
      <xdr:rowOff>0</xdr:rowOff>
    </xdr:to>
    <xdr:graphicFrame macro="">
      <xdr:nvGraphicFramePr>
        <xdr:cNvPr id="3152" name="Gráfico 1">
          <a:extLst>
            <a:ext uri="{FF2B5EF4-FFF2-40B4-BE49-F238E27FC236}">
              <a16:creationId xmlns:a16="http://schemas.microsoft.com/office/drawing/2014/main" id="{E0BF38B5-EAC3-4DC5-9801-0F804BF46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0</xdr:row>
      <xdr:rowOff>161925</xdr:rowOff>
    </xdr:from>
    <xdr:to>
      <xdr:col>10</xdr:col>
      <xdr:colOff>1638300</xdr:colOff>
      <xdr:row>14</xdr:row>
      <xdr:rowOff>228600</xdr:rowOff>
    </xdr:to>
    <xdr:graphicFrame macro="">
      <xdr:nvGraphicFramePr>
        <xdr:cNvPr id="3153" name="Gráfico 1">
          <a:extLst>
            <a:ext uri="{FF2B5EF4-FFF2-40B4-BE49-F238E27FC236}">
              <a16:creationId xmlns:a16="http://schemas.microsoft.com/office/drawing/2014/main" id="{B2CEE9DC-FCDE-4C64-9D8F-CC8174246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E19"/>
  <sheetViews>
    <sheetView topLeftCell="A11" workbookViewId="0">
      <selection sqref="A1:A15"/>
    </sheetView>
  </sheetViews>
  <sheetFormatPr defaultRowHeight="20.25" customHeight="1"/>
  <cols>
    <col min="1" max="1" width="14" customWidth="1"/>
    <col min="2" max="2" width="18" customWidth="1"/>
    <col min="3" max="3" width="27.140625" customWidth="1"/>
    <col min="4" max="4" width="31.5703125" customWidth="1"/>
    <col min="5" max="5" width="28.140625" customWidth="1"/>
    <col min="6" max="6" width="0" hidden="1" customWidth="1"/>
    <col min="14" max="14" width="4.140625" customWidth="1"/>
  </cols>
  <sheetData>
    <row r="1" spans="1:5" ht="28.5" customHeight="1">
      <c r="A1" s="100" t="s">
        <v>0</v>
      </c>
      <c r="B1" s="94" t="s">
        <v>1</v>
      </c>
      <c r="C1" s="94"/>
      <c r="D1" s="94"/>
      <c r="E1" s="94"/>
    </row>
    <row r="2" spans="1:5" ht="20.25" customHeight="1">
      <c r="A2" s="100"/>
      <c r="B2" s="44" t="s">
        <v>2</v>
      </c>
      <c r="C2" s="45" t="s">
        <v>3</v>
      </c>
      <c r="D2" s="46" t="s">
        <v>4</v>
      </c>
      <c r="E2" s="47" t="s">
        <v>5</v>
      </c>
    </row>
    <row r="3" spans="1:5" ht="20.25" customHeight="1">
      <c r="A3" s="100"/>
      <c r="B3" s="4">
        <v>43831</v>
      </c>
      <c r="C3" s="52">
        <v>61</v>
      </c>
      <c r="D3" s="52">
        <v>165</v>
      </c>
      <c r="E3" s="59">
        <v>16986805.739999998</v>
      </c>
    </row>
    <row r="4" spans="1:5" ht="20.25" customHeight="1">
      <c r="A4" s="100"/>
      <c r="B4" s="51">
        <v>43862</v>
      </c>
      <c r="C4" s="53">
        <v>37</v>
      </c>
      <c r="D4" s="54">
        <v>148</v>
      </c>
      <c r="E4" s="60">
        <v>9445706.9299999997</v>
      </c>
    </row>
    <row r="5" spans="1:5" ht="20.25" customHeight="1">
      <c r="A5" s="100"/>
      <c r="B5" s="4">
        <v>43891</v>
      </c>
      <c r="C5" s="52">
        <v>130</v>
      </c>
      <c r="D5" s="55">
        <v>288</v>
      </c>
      <c r="E5" s="61">
        <v>22488142.239999998</v>
      </c>
    </row>
    <row r="6" spans="1:5" ht="20.25" customHeight="1">
      <c r="A6" s="100"/>
      <c r="B6" s="51">
        <v>43922</v>
      </c>
      <c r="C6" s="54">
        <v>211</v>
      </c>
      <c r="D6" s="54" t="s">
        <v>6</v>
      </c>
      <c r="E6" s="60">
        <v>200224783.5</v>
      </c>
    </row>
    <row r="7" spans="1:5" ht="20.25" customHeight="1">
      <c r="A7" s="100"/>
      <c r="B7" s="4">
        <v>43952</v>
      </c>
      <c r="C7" s="52">
        <v>142</v>
      </c>
      <c r="D7" s="55" t="s">
        <v>6</v>
      </c>
      <c r="E7" s="61">
        <v>68627948.310000002</v>
      </c>
    </row>
    <row r="8" spans="1:5" ht="20.25" customHeight="1">
      <c r="A8" s="100"/>
      <c r="B8" s="51">
        <v>43983</v>
      </c>
      <c r="C8" s="53">
        <v>113</v>
      </c>
      <c r="D8" s="54" t="s">
        <v>6</v>
      </c>
      <c r="E8" s="60">
        <v>20504321.399999999</v>
      </c>
    </row>
    <row r="9" spans="1:5" ht="20.25" customHeight="1">
      <c r="A9" s="100"/>
      <c r="B9" s="4">
        <v>44013</v>
      </c>
      <c r="C9" s="52"/>
      <c r="D9" s="56"/>
      <c r="E9" s="62"/>
    </row>
    <row r="10" spans="1:5" ht="20.25" customHeight="1">
      <c r="A10" s="100"/>
      <c r="B10" s="51">
        <v>44044</v>
      </c>
      <c r="C10" s="57"/>
      <c r="D10" s="57"/>
      <c r="E10" s="63"/>
    </row>
    <row r="11" spans="1:5" ht="20.25" customHeight="1">
      <c r="A11" s="100"/>
      <c r="B11" s="4">
        <v>44075</v>
      </c>
      <c r="C11" s="52"/>
      <c r="D11" s="58"/>
      <c r="E11" s="64"/>
    </row>
    <row r="12" spans="1:5" ht="20.25" customHeight="1">
      <c r="A12" s="100"/>
      <c r="B12" s="51">
        <v>44105</v>
      </c>
      <c r="C12" s="53"/>
      <c r="D12" s="57"/>
      <c r="E12" s="63"/>
    </row>
    <row r="13" spans="1:5" ht="20.25" customHeight="1">
      <c r="A13" s="100"/>
      <c r="B13" s="4">
        <v>44136</v>
      </c>
      <c r="C13" s="52"/>
      <c r="D13" s="58"/>
      <c r="E13" s="64"/>
    </row>
    <row r="14" spans="1:5" ht="25.5" customHeight="1">
      <c r="A14" s="100"/>
      <c r="B14" s="51">
        <v>44166</v>
      </c>
      <c r="C14" s="57"/>
      <c r="D14" s="57"/>
      <c r="E14" s="63"/>
    </row>
    <row r="15" spans="1:5" ht="20.25" customHeight="1">
      <c r="A15" s="100"/>
      <c r="B15" s="44" t="s">
        <v>7</v>
      </c>
      <c r="C15" s="46">
        <f>SUM(C3:C14)</f>
        <v>694</v>
      </c>
      <c r="D15" s="46">
        <f>SUM(D3:D14)</f>
        <v>601</v>
      </c>
      <c r="E15" s="65">
        <f>SUM(E3:E14)</f>
        <v>338277708.12</v>
      </c>
    </row>
    <row r="18" spans="2:2" ht="20.25" customHeight="1">
      <c r="B18" s="92"/>
    </row>
    <row r="19" spans="2:2" ht="20.25" customHeight="1">
      <c r="B19" s="99"/>
    </row>
  </sheetData>
  <mergeCells count="2">
    <mergeCell ref="A1:A15"/>
    <mergeCell ref="B1:E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8"/>
  <sheetViews>
    <sheetView topLeftCell="A2" workbookViewId="0">
      <selection activeCell="E18" sqref="E18"/>
    </sheetView>
  </sheetViews>
  <sheetFormatPr defaultRowHeight="15"/>
  <cols>
    <col min="1" max="1" width="17.28515625" customWidth="1"/>
    <col min="2" max="3" width="19.28515625" customWidth="1"/>
    <col min="4" max="4" width="20.7109375" customWidth="1"/>
    <col min="5" max="5" width="24.85546875" customWidth="1"/>
  </cols>
  <sheetData>
    <row r="1" spans="1:5" ht="26.25">
      <c r="A1" s="98" t="s">
        <v>0</v>
      </c>
      <c r="B1" s="95" t="s">
        <v>8</v>
      </c>
      <c r="C1" s="95"/>
      <c r="D1" s="95"/>
      <c r="E1" s="95"/>
    </row>
    <row r="2" spans="1:5" ht="66.75" customHeight="1">
      <c r="A2" s="98"/>
      <c r="B2" s="76" t="s">
        <v>2</v>
      </c>
      <c r="C2" s="77" t="s">
        <v>9</v>
      </c>
      <c r="D2" s="77" t="s">
        <v>10</v>
      </c>
      <c r="E2" s="78" t="s">
        <v>5</v>
      </c>
    </row>
    <row r="3" spans="1:5" ht="23.25">
      <c r="A3" s="98"/>
      <c r="B3" s="4">
        <v>43831</v>
      </c>
      <c r="C3" s="5">
        <v>569</v>
      </c>
      <c r="D3" s="5">
        <v>916</v>
      </c>
      <c r="E3" s="6">
        <v>104962431.40000001</v>
      </c>
    </row>
    <row r="4" spans="1:5" ht="23.25">
      <c r="A4" s="98"/>
      <c r="B4" s="49">
        <v>43862</v>
      </c>
      <c r="C4" s="87">
        <v>227</v>
      </c>
      <c r="D4" s="50">
        <v>287</v>
      </c>
      <c r="E4" s="82">
        <v>19072604.57</v>
      </c>
    </row>
    <row r="5" spans="1:5" ht="23.25">
      <c r="A5" s="98"/>
      <c r="B5" s="4">
        <v>43891</v>
      </c>
      <c r="C5" s="88">
        <v>74</v>
      </c>
      <c r="D5" s="5">
        <v>118</v>
      </c>
      <c r="E5" s="6">
        <v>62477818.520000003</v>
      </c>
    </row>
    <row r="6" spans="1:5" ht="23.25">
      <c r="A6" s="98"/>
      <c r="B6" s="48">
        <v>43922</v>
      </c>
      <c r="C6" s="89">
        <v>3</v>
      </c>
      <c r="D6" s="50" t="s">
        <v>6</v>
      </c>
      <c r="E6" s="82">
        <v>1345992.29</v>
      </c>
    </row>
    <row r="7" spans="1:5" ht="23.25">
      <c r="A7" s="98"/>
      <c r="B7" s="75">
        <v>43952</v>
      </c>
      <c r="C7" s="90">
        <v>44</v>
      </c>
      <c r="D7" s="5" t="s">
        <v>6</v>
      </c>
      <c r="E7" s="6">
        <v>19622348.940000001</v>
      </c>
    </row>
    <row r="8" spans="1:5" ht="23.25">
      <c r="A8" s="98"/>
      <c r="B8" s="48">
        <v>43983</v>
      </c>
      <c r="C8" s="89">
        <v>91</v>
      </c>
      <c r="D8" s="50" t="s">
        <v>6</v>
      </c>
      <c r="E8" s="82">
        <v>15976511.880000001</v>
      </c>
    </row>
    <row r="9" spans="1:5" ht="23.25">
      <c r="A9" s="98"/>
      <c r="B9" s="4">
        <v>44013</v>
      </c>
      <c r="C9" s="52"/>
      <c r="D9" s="10"/>
      <c r="E9" s="11"/>
    </row>
    <row r="10" spans="1:5" ht="23.25">
      <c r="A10" s="98"/>
      <c r="B10" s="49">
        <v>44044</v>
      </c>
      <c r="C10" s="91"/>
      <c r="D10" s="83"/>
      <c r="E10" s="84"/>
    </row>
    <row r="11" spans="1:5" ht="23.25">
      <c r="A11" s="98"/>
      <c r="B11" s="4">
        <v>44075</v>
      </c>
      <c r="C11" s="52"/>
      <c r="D11" s="14"/>
      <c r="E11" s="15"/>
    </row>
    <row r="12" spans="1:5" ht="22.5" customHeight="1">
      <c r="A12" s="98"/>
      <c r="B12" s="48">
        <v>44105</v>
      </c>
      <c r="C12" s="89"/>
      <c r="D12" s="83"/>
      <c r="E12" s="84"/>
    </row>
    <row r="13" spans="1:5" ht="18.75" customHeight="1">
      <c r="A13" s="98"/>
      <c r="B13" s="75">
        <v>44136</v>
      </c>
      <c r="C13" s="90"/>
      <c r="D13" s="14"/>
      <c r="E13" s="15"/>
    </row>
    <row r="14" spans="1:5" ht="22.5" customHeight="1">
      <c r="A14" s="98"/>
      <c r="B14" s="48">
        <v>44166</v>
      </c>
      <c r="C14" s="89"/>
      <c r="D14" s="83"/>
      <c r="E14" s="84"/>
    </row>
    <row r="15" spans="1:5" ht="23.25">
      <c r="A15" s="98"/>
      <c r="B15" s="79" t="s">
        <v>7</v>
      </c>
      <c r="C15" s="79"/>
      <c r="D15" s="80">
        <f>SUM(D3:D14)</f>
        <v>1321</v>
      </c>
      <c r="E15" s="81">
        <f>SUM(E3:E14)</f>
        <v>223457707.59999999</v>
      </c>
    </row>
    <row r="18" spans="2:2">
      <c r="B18" s="92"/>
    </row>
  </sheetData>
  <mergeCells count="2">
    <mergeCell ref="A1:A15"/>
    <mergeCell ref="B1:E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K20"/>
  <sheetViews>
    <sheetView tabSelected="1" topLeftCell="D1" workbookViewId="0">
      <selection sqref="A1:A15"/>
    </sheetView>
  </sheetViews>
  <sheetFormatPr defaultRowHeight="15"/>
  <cols>
    <col min="1" max="1" width="24.42578125" customWidth="1"/>
    <col min="2" max="3" width="19" customWidth="1"/>
    <col min="4" max="4" width="20.5703125" customWidth="1"/>
    <col min="5" max="5" width="29.7109375" customWidth="1"/>
    <col min="6" max="6" width="0" hidden="1" customWidth="1"/>
    <col min="9" max="9" width="19" customWidth="1"/>
    <col min="10" max="10" width="20.5703125" customWidth="1"/>
    <col min="11" max="11" width="14.42578125" customWidth="1"/>
  </cols>
  <sheetData>
    <row r="1" spans="1:11" ht="26.25">
      <c r="A1" s="97" t="s">
        <v>11</v>
      </c>
      <c r="B1" s="96" t="s">
        <v>12</v>
      </c>
      <c r="C1" s="96"/>
      <c r="D1" s="96"/>
      <c r="E1" s="96"/>
    </row>
    <row r="2" spans="1:11" ht="69.75">
      <c r="A2" s="97"/>
      <c r="B2" s="69" t="s">
        <v>2</v>
      </c>
      <c r="C2" s="70" t="s">
        <v>9</v>
      </c>
      <c r="D2" s="70" t="s">
        <v>10</v>
      </c>
      <c r="E2" s="71" t="s">
        <v>5</v>
      </c>
      <c r="I2" s="20"/>
      <c r="J2" s="21"/>
      <c r="K2" s="22"/>
    </row>
    <row r="3" spans="1:11" ht="23.25">
      <c r="A3" s="97"/>
      <c r="B3" s="4">
        <v>43831</v>
      </c>
      <c r="C3" s="86">
        <f>Estado!C3+'Outras Entidades'!C3</f>
        <v>630</v>
      </c>
      <c r="D3" s="86">
        <f>Estado!D3+'Outras Entidades'!D3</f>
        <v>1081</v>
      </c>
      <c r="E3" s="31">
        <f>Estado!E3+'Outras Entidades'!E3</f>
        <v>121949237.14</v>
      </c>
      <c r="I3" s="23"/>
      <c r="J3" s="24"/>
      <c r="K3" s="25"/>
    </row>
    <row r="4" spans="1:11" ht="23.25">
      <c r="A4" s="97"/>
      <c r="B4" s="68">
        <v>43862</v>
      </c>
      <c r="C4" s="67">
        <f>Estado!C4+'Outras Entidades'!C4</f>
        <v>264</v>
      </c>
      <c r="D4" s="67">
        <f>Estado!D4+'Outras Entidades'!D4</f>
        <v>435</v>
      </c>
      <c r="E4" s="85">
        <f>Estado!E4+'Outras Entidades'!E4</f>
        <v>28518311.5</v>
      </c>
      <c r="I4" s="23"/>
      <c r="J4" s="24"/>
      <c r="K4" s="25"/>
    </row>
    <row r="5" spans="1:11" ht="23.25">
      <c r="A5" s="97"/>
      <c r="B5" s="4">
        <v>43891</v>
      </c>
      <c r="C5" s="10">
        <f>Estado!C5+'Outras Entidades'!C5</f>
        <v>204</v>
      </c>
      <c r="D5" s="5">
        <f>Estado!D5+'Outras Entidades'!D5</f>
        <v>406</v>
      </c>
      <c r="E5" s="31">
        <f>Estado!E5+'Outras Entidades'!E5</f>
        <v>84965960.760000005</v>
      </c>
      <c r="I5" s="23"/>
      <c r="J5" s="24"/>
      <c r="K5" s="25"/>
    </row>
    <row r="6" spans="1:11" ht="23.25">
      <c r="A6" s="97"/>
      <c r="B6" s="66">
        <v>43922</v>
      </c>
      <c r="C6" s="67">
        <f>Estado!C6+'Outras Entidades'!C6</f>
        <v>214</v>
      </c>
      <c r="D6" s="67">
        <v>0</v>
      </c>
      <c r="E6" s="85">
        <f>Estado!E6+'Outras Entidades'!E6</f>
        <v>201570775.78999999</v>
      </c>
      <c r="I6" s="23"/>
      <c r="J6" s="24"/>
      <c r="K6" s="25"/>
    </row>
    <row r="7" spans="1:11" ht="23.25">
      <c r="A7" s="97"/>
      <c r="B7" s="75">
        <v>43952</v>
      </c>
      <c r="C7" s="10">
        <f>Estado!C7+'Outras Entidades'!C7</f>
        <v>186</v>
      </c>
      <c r="D7" s="5">
        <v>0</v>
      </c>
      <c r="E7" s="31">
        <f>Estado!E7+'Outras Entidades'!E7</f>
        <v>88250297.25</v>
      </c>
      <c r="I7" s="23"/>
      <c r="J7" s="24"/>
      <c r="K7" s="25"/>
    </row>
    <row r="8" spans="1:11" ht="23.25">
      <c r="A8" s="97"/>
      <c r="B8" s="66">
        <v>43983</v>
      </c>
      <c r="C8" s="67">
        <f>Estado!C8+'Outras Entidades'!C8</f>
        <v>204</v>
      </c>
      <c r="D8" s="67">
        <v>0</v>
      </c>
      <c r="E8" s="85">
        <f>Estado!E8+'Outras Entidades'!E8</f>
        <v>36480833.280000001</v>
      </c>
      <c r="I8" s="23"/>
      <c r="J8" s="24"/>
      <c r="K8" s="25"/>
    </row>
    <row r="9" spans="1:11" ht="23.25">
      <c r="A9" s="97"/>
      <c r="B9" s="4">
        <v>44013</v>
      </c>
      <c r="C9" s="10">
        <f>Estado!C9+'Outras Entidades'!C9</f>
        <v>0</v>
      </c>
      <c r="D9" s="5">
        <v>0</v>
      </c>
      <c r="E9" s="31">
        <f>Estado!E9+'Outras Entidades'!E9</f>
        <v>0</v>
      </c>
      <c r="I9" s="23"/>
      <c r="J9" s="24"/>
      <c r="K9" s="25"/>
    </row>
    <row r="10" spans="1:11" ht="23.25">
      <c r="A10" s="97"/>
      <c r="B10" s="68">
        <v>44044</v>
      </c>
      <c r="C10" s="67">
        <f>Estado!C10+'Outras Entidades'!C10</f>
        <v>0</v>
      </c>
      <c r="D10" s="67">
        <v>0</v>
      </c>
      <c r="E10" s="85">
        <f>Estado!E10+'Outras Entidades'!E10</f>
        <v>0</v>
      </c>
      <c r="I10" s="23"/>
      <c r="J10" s="24"/>
      <c r="K10" s="25"/>
    </row>
    <row r="11" spans="1:11" ht="23.25">
      <c r="A11" s="97"/>
      <c r="B11" s="4">
        <v>44075</v>
      </c>
      <c r="C11" s="10">
        <f>Estado!C11+'Outras Entidades'!C11</f>
        <v>0</v>
      </c>
      <c r="D11" s="5">
        <v>0</v>
      </c>
      <c r="E11" s="31">
        <f>Estado!E11+'Outras Entidades'!E11</f>
        <v>0</v>
      </c>
      <c r="I11" s="23"/>
      <c r="J11" s="24"/>
      <c r="K11" s="25"/>
    </row>
    <row r="12" spans="1:11" ht="17.25" customHeight="1">
      <c r="A12" s="97"/>
      <c r="B12" s="66">
        <v>44105</v>
      </c>
      <c r="C12" s="67">
        <f>Estado!C12+'Outras Entidades'!C12</f>
        <v>0</v>
      </c>
      <c r="D12" s="67">
        <v>0</v>
      </c>
      <c r="E12" s="85">
        <f>Estado!E12+'Outras Entidades'!E12</f>
        <v>0</v>
      </c>
      <c r="I12" s="23"/>
      <c r="J12" s="26"/>
      <c r="K12" s="25"/>
    </row>
    <row r="13" spans="1:11" ht="20.25" customHeight="1">
      <c r="A13" s="97"/>
      <c r="B13" s="75">
        <v>44136</v>
      </c>
      <c r="C13" s="10">
        <f>Estado!C13+'Outras Entidades'!C13</f>
        <v>0</v>
      </c>
      <c r="D13" s="5">
        <v>0</v>
      </c>
      <c r="E13" s="32">
        <f>Estado!E13+'Outras Entidades'!E13</f>
        <v>0</v>
      </c>
      <c r="I13" s="23"/>
      <c r="J13" s="24"/>
      <c r="K13" s="25"/>
    </row>
    <row r="14" spans="1:11" ht="21.75" customHeight="1">
      <c r="A14" s="97"/>
      <c r="B14" s="66">
        <v>44166</v>
      </c>
      <c r="C14" s="67">
        <f>Estado!C14+'Outras Entidades'!C14</f>
        <v>0</v>
      </c>
      <c r="D14" s="67">
        <v>0</v>
      </c>
      <c r="E14" s="85">
        <f>Estado!E14+'Outras Entidades'!E14</f>
        <v>0</v>
      </c>
      <c r="I14" s="27"/>
      <c r="J14" s="28"/>
      <c r="K14" s="29"/>
    </row>
    <row r="15" spans="1:11" ht="23.25">
      <c r="A15" s="97"/>
      <c r="B15" s="72" t="s">
        <v>7</v>
      </c>
      <c r="C15" s="73">
        <f>SUM(C3:C14)</f>
        <v>1702</v>
      </c>
      <c r="D15" s="73">
        <f>SUM(D3:D14)</f>
        <v>1922</v>
      </c>
      <c r="E15" s="74">
        <f>SUM(E3:E14)</f>
        <v>561735415.71999991</v>
      </c>
    </row>
    <row r="18" spans="4:6">
      <c r="E18" s="30"/>
      <c r="F18" s="92"/>
    </row>
    <row r="20" spans="4:6">
      <c r="D20" s="30"/>
    </row>
  </sheetData>
  <mergeCells count="2">
    <mergeCell ref="A1:A15"/>
    <mergeCell ref="B1:E1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6"/>
  <sheetViews>
    <sheetView topLeftCell="A11" workbookViewId="0">
      <selection activeCell="F13" sqref="F13"/>
    </sheetView>
  </sheetViews>
  <sheetFormatPr defaultRowHeight="15"/>
  <cols>
    <col min="2" max="2" width="15" customWidth="1"/>
    <col min="3" max="3" width="18.85546875" customWidth="1"/>
    <col min="4" max="4" width="27.140625" customWidth="1"/>
    <col min="5" max="5" width="1.85546875" customWidth="1"/>
    <col min="7" max="9" width="9.140625" customWidth="1"/>
  </cols>
  <sheetData>
    <row r="1" spans="1:4" ht="26.25">
      <c r="A1" s="93" t="s">
        <v>13</v>
      </c>
      <c r="B1" s="94" t="s">
        <v>1</v>
      </c>
      <c r="C1" s="94"/>
      <c r="D1" s="94"/>
    </row>
    <row r="2" spans="1:4" ht="93" customHeight="1">
      <c r="A2" s="93"/>
      <c r="B2" s="1" t="s">
        <v>2</v>
      </c>
      <c r="C2" s="2" t="s">
        <v>10</v>
      </c>
      <c r="D2" s="3" t="s">
        <v>5</v>
      </c>
    </row>
    <row r="3" spans="1:4" ht="23.25">
      <c r="A3" s="93"/>
      <c r="B3" s="4">
        <v>43466</v>
      </c>
      <c r="C3" s="5">
        <v>1830</v>
      </c>
      <c r="D3" s="6">
        <v>254476113.19</v>
      </c>
    </row>
    <row r="4" spans="1:4" ht="23.25">
      <c r="A4" s="93"/>
      <c r="B4" s="7">
        <v>43497</v>
      </c>
      <c r="C4" s="8">
        <v>97</v>
      </c>
      <c r="D4" s="9">
        <v>7613397.8600000003</v>
      </c>
    </row>
    <row r="5" spans="1:4" ht="23.25">
      <c r="A5" s="93"/>
      <c r="B5" s="4">
        <v>43525</v>
      </c>
      <c r="C5" s="5">
        <v>166</v>
      </c>
      <c r="D5" s="6">
        <v>17996094.98</v>
      </c>
    </row>
    <row r="6" spans="1:4" ht="23.25">
      <c r="A6" s="93"/>
      <c r="B6" s="4">
        <v>43556</v>
      </c>
      <c r="C6" s="8">
        <v>1322</v>
      </c>
      <c r="D6" s="9">
        <v>335552343.00999999</v>
      </c>
    </row>
    <row r="7" spans="1:4" ht="23.25">
      <c r="A7" s="93"/>
      <c r="B7" s="7">
        <v>43586</v>
      </c>
      <c r="C7" s="5">
        <v>481</v>
      </c>
      <c r="D7" s="6">
        <v>54431797.149999999</v>
      </c>
    </row>
    <row r="8" spans="1:4" ht="23.25">
      <c r="A8" s="93"/>
      <c r="B8" s="4">
        <v>43617</v>
      </c>
      <c r="C8" s="8">
        <v>248</v>
      </c>
      <c r="D8" s="9">
        <v>33876453.670000002</v>
      </c>
    </row>
    <row r="9" spans="1:4" ht="23.25">
      <c r="A9" s="93"/>
      <c r="B9" s="4">
        <v>43647</v>
      </c>
      <c r="C9" s="10">
        <v>326</v>
      </c>
      <c r="D9" s="11">
        <v>24162122.829999998</v>
      </c>
    </row>
    <row r="10" spans="1:4" ht="23.25">
      <c r="A10" s="93"/>
      <c r="B10" s="7">
        <v>43678</v>
      </c>
      <c r="C10" s="12">
        <v>266</v>
      </c>
      <c r="D10" s="13">
        <v>35447499.729999997</v>
      </c>
    </row>
    <row r="11" spans="1:4" ht="23.25">
      <c r="A11" s="93"/>
      <c r="B11" s="4">
        <v>43709</v>
      </c>
      <c r="C11" s="14">
        <v>1363</v>
      </c>
      <c r="D11" s="15">
        <v>355536993.63</v>
      </c>
    </row>
    <row r="12" spans="1:4" ht="23.25">
      <c r="A12" s="93"/>
      <c r="B12" s="4">
        <v>43739</v>
      </c>
      <c r="C12" s="16">
        <v>205</v>
      </c>
      <c r="D12" s="13">
        <v>20630657.66</v>
      </c>
    </row>
    <row r="13" spans="1:4" ht="23.25">
      <c r="A13" s="93"/>
      <c r="B13" s="7">
        <v>43770</v>
      </c>
      <c r="C13" s="14">
        <v>685</v>
      </c>
      <c r="D13" s="15">
        <v>158487307.49000001</v>
      </c>
    </row>
    <row r="14" spans="1:4" ht="23.25">
      <c r="A14" s="93"/>
      <c r="B14" s="4">
        <v>43800</v>
      </c>
      <c r="C14" s="16">
        <v>173</v>
      </c>
      <c r="D14" s="13">
        <v>28224497.16</v>
      </c>
    </row>
    <row r="15" spans="1:4" ht="23.25">
      <c r="A15" s="93"/>
      <c r="B15" s="17" t="s">
        <v>7</v>
      </c>
      <c r="C15" s="18">
        <f>SUM(C3:C14)</f>
        <v>7162</v>
      </c>
      <c r="D15" s="19">
        <f>SUM(D3:D14)</f>
        <v>1326435278.3600001</v>
      </c>
    </row>
    <row r="16" spans="1:4" ht="23.25">
      <c r="A16" s="40"/>
      <c r="B16" s="41"/>
      <c r="C16" s="42"/>
      <c r="D16" s="43"/>
    </row>
    <row r="17" spans="1:4" ht="23.25">
      <c r="A17" s="40"/>
      <c r="B17" s="41"/>
      <c r="C17" s="42"/>
      <c r="D17" s="43"/>
    </row>
    <row r="19" spans="1:4" ht="26.25">
      <c r="A19" s="93" t="s">
        <v>13</v>
      </c>
      <c r="B19" s="94" t="s">
        <v>8</v>
      </c>
      <c r="C19" s="94"/>
      <c r="D19" s="94"/>
    </row>
    <row r="20" spans="1:4" ht="93">
      <c r="A20" s="93"/>
      <c r="B20" s="1" t="s">
        <v>2</v>
      </c>
      <c r="C20" s="2" t="s">
        <v>10</v>
      </c>
      <c r="D20" s="3" t="s">
        <v>5</v>
      </c>
    </row>
    <row r="21" spans="1:4" ht="23.25">
      <c r="A21" s="93"/>
      <c r="B21" s="4">
        <v>43466</v>
      </c>
      <c r="C21" s="5">
        <v>717</v>
      </c>
      <c r="D21" s="6">
        <v>55668466.020000003</v>
      </c>
    </row>
    <row r="22" spans="1:4" ht="23.25">
      <c r="A22" s="93"/>
      <c r="B22" s="7">
        <v>43497</v>
      </c>
      <c r="C22" s="8">
        <v>263</v>
      </c>
      <c r="D22" s="9">
        <v>43172804.990000002</v>
      </c>
    </row>
    <row r="23" spans="1:4" ht="23.25">
      <c r="A23" s="93"/>
      <c r="B23" s="4">
        <v>43525</v>
      </c>
      <c r="C23" s="5">
        <v>52</v>
      </c>
      <c r="D23" s="6">
        <v>24823391.960000001</v>
      </c>
    </row>
    <row r="24" spans="1:4" ht="23.25">
      <c r="A24" s="93"/>
      <c r="B24" s="4">
        <v>43556</v>
      </c>
      <c r="C24" s="8">
        <v>130</v>
      </c>
      <c r="D24" s="9">
        <v>16761784.5</v>
      </c>
    </row>
    <row r="25" spans="1:4" ht="23.25">
      <c r="A25" s="93"/>
      <c r="B25" s="7">
        <v>43586</v>
      </c>
      <c r="C25" s="5">
        <v>221</v>
      </c>
      <c r="D25" s="6">
        <v>23024304.960000001</v>
      </c>
    </row>
    <row r="26" spans="1:4" ht="23.25">
      <c r="A26" s="93"/>
      <c r="B26" s="4">
        <v>43617</v>
      </c>
      <c r="C26" s="8">
        <v>166</v>
      </c>
      <c r="D26" s="9">
        <v>21789792.420000002</v>
      </c>
    </row>
    <row r="27" spans="1:4" ht="23.25">
      <c r="A27" s="93"/>
      <c r="B27" s="4">
        <v>43647</v>
      </c>
      <c r="C27" s="10">
        <v>194</v>
      </c>
      <c r="D27" s="11">
        <v>28038320.280000001</v>
      </c>
    </row>
    <row r="28" spans="1:4" ht="23.25">
      <c r="A28" s="93"/>
      <c r="B28" s="7">
        <v>43678</v>
      </c>
      <c r="C28" s="16">
        <v>179</v>
      </c>
      <c r="D28" s="13">
        <v>45733565.640000001</v>
      </c>
    </row>
    <row r="29" spans="1:4" ht="23.25">
      <c r="A29" s="93"/>
      <c r="B29" s="4">
        <v>43709</v>
      </c>
      <c r="C29" s="14">
        <v>331</v>
      </c>
      <c r="D29" s="15">
        <v>73036175.730000004</v>
      </c>
    </row>
    <row r="30" spans="1:4" ht="23.25">
      <c r="A30" s="93"/>
      <c r="B30" s="4">
        <v>43739</v>
      </c>
      <c r="C30" s="16">
        <v>538</v>
      </c>
      <c r="D30" s="13">
        <v>47970296.289999999</v>
      </c>
    </row>
    <row r="31" spans="1:4" ht="23.25">
      <c r="A31" s="93"/>
      <c r="B31" s="7">
        <v>43770</v>
      </c>
      <c r="C31" s="14">
        <v>350</v>
      </c>
      <c r="D31" s="15">
        <v>45586133.979999997</v>
      </c>
    </row>
    <row r="32" spans="1:4" ht="23.25">
      <c r="A32" s="93"/>
      <c r="B32" s="4">
        <v>43800</v>
      </c>
      <c r="C32" s="16">
        <v>133</v>
      </c>
      <c r="D32" s="13">
        <v>11853915.43</v>
      </c>
    </row>
    <row r="33" spans="1:4" ht="23.25">
      <c r="A33" s="93"/>
      <c r="B33" s="33" t="s">
        <v>7</v>
      </c>
      <c r="C33" s="34">
        <f>SUM(C21:C32)</f>
        <v>3274</v>
      </c>
      <c r="D33" s="35">
        <f>SUM(D21:D32)</f>
        <v>437458952.20000011</v>
      </c>
    </row>
    <row r="36" spans="1:4" ht="23.25">
      <c r="A36" s="36" t="s">
        <v>14</v>
      </c>
      <c r="B36" s="37"/>
      <c r="C36" s="38">
        <f>SUM(C15+C33)</f>
        <v>10436</v>
      </c>
      <c r="D36" s="39">
        <f>SUM(D15+D33)</f>
        <v>1763894230.5600002</v>
      </c>
    </row>
  </sheetData>
  <mergeCells count="4">
    <mergeCell ref="A1:A15"/>
    <mergeCell ref="B1:D1"/>
    <mergeCell ref="A19:A33"/>
    <mergeCell ref="B19:D19"/>
  </mergeCells>
  <pageMargins left="0.511811024" right="0.511811024" top="0.78740157499999996" bottom="0.78740157499999996" header="0.31496062000000002" footer="0.31496062000000002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TJERJ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Edna Rangel Santos</dc:creator>
  <cp:keywords/>
  <dc:description/>
  <cp:lastModifiedBy>Jaqueline Souza Brito</cp:lastModifiedBy>
  <cp:revision/>
  <dcterms:created xsi:type="dcterms:W3CDTF">2016-02-01T14:21:11Z</dcterms:created>
  <dcterms:modified xsi:type="dcterms:W3CDTF">2020-07-02T20:25:29Z</dcterms:modified>
  <cp:category/>
  <cp:contentStatus/>
</cp:coreProperties>
</file>